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ourdes Aguilar\Desktop\CURSO EXCEL 2\"/>
    </mc:Choice>
  </mc:AlternateContent>
  <bookViews>
    <workbookView xWindow="0" yWindow="0" windowWidth="20490" windowHeight="7755"/>
  </bookViews>
  <sheets>
    <sheet name="Gráficos Especializado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7" i="1" l="1"/>
  <c r="S27" i="1"/>
  <c r="Q27" i="1"/>
  <c r="O27" i="1"/>
</calcChain>
</file>

<file path=xl/sharedStrings.xml><?xml version="1.0" encoding="utf-8"?>
<sst xmlns="http://schemas.openxmlformats.org/spreadsheetml/2006/main" count="73" uniqueCount="70">
  <si>
    <t>Día de la semana</t>
  </si>
  <si>
    <t>Artículos publicados</t>
  </si>
  <si>
    <t>Visitas diarias</t>
  </si>
  <si>
    <t>Lunes</t>
  </si>
  <si>
    <t>Martes</t>
  </si>
  <si>
    <t>Miércoles</t>
  </si>
  <si>
    <t>Jueves</t>
  </si>
  <si>
    <t>Viernes</t>
  </si>
  <si>
    <t>Sábado</t>
  </si>
  <si>
    <t>Domingo</t>
  </si>
  <si>
    <t>Gráfico Combinado</t>
  </si>
  <si>
    <t>Visitas</t>
  </si>
  <si>
    <t>Ventas</t>
  </si>
  <si>
    <t>Dispersión</t>
  </si>
  <si>
    <t xml:space="preserve">Región </t>
  </si>
  <si>
    <t>Norte</t>
  </si>
  <si>
    <t>Sur</t>
  </si>
  <si>
    <t>Este</t>
  </si>
  <si>
    <t>Oeste</t>
  </si>
  <si>
    <t>Noreste</t>
  </si>
  <si>
    <t>Noroeste</t>
  </si>
  <si>
    <t>Sureste</t>
  </si>
  <si>
    <t>Suroeste</t>
  </si>
  <si>
    <t>Subgráfico</t>
  </si>
  <si>
    <t xml:space="preserve">Valor de la acción de Microsoft </t>
  </si>
  <si>
    <t>durante el mes de septiembre del 2021</t>
  </si>
  <si>
    <t>Fecha</t>
  </si>
  <si>
    <t>Apertura</t>
  </si>
  <si>
    <t>Máximo</t>
  </si>
  <si>
    <t>Mínimo</t>
  </si>
  <si>
    <t>Cierre</t>
  </si>
  <si>
    <t>Volumen</t>
  </si>
  <si>
    <t>%var</t>
  </si>
  <si>
    <t>18.98M</t>
  </si>
  <si>
    <t>16.26M</t>
  </si>
  <si>
    <t>14.75M</t>
  </si>
  <si>
    <t>16.89M</t>
  </si>
  <si>
    <t>14.96M</t>
  </si>
  <si>
    <t>19.88M</t>
  </si>
  <si>
    <t>19.63M</t>
  </si>
  <si>
    <t>22.41M</t>
  </si>
  <si>
    <t>21.36M</t>
  </si>
  <si>
    <t>27.69M</t>
  </si>
  <si>
    <t>19.04M</t>
  </si>
  <si>
    <t>41.37M</t>
  </si>
  <si>
    <t>37.75M</t>
  </si>
  <si>
    <t>21.53M</t>
  </si>
  <si>
    <t>26.63M</t>
  </si>
  <si>
    <t>18.17M</t>
  </si>
  <si>
    <t>15.00M</t>
  </si>
  <si>
    <t>23.38M</t>
  </si>
  <si>
    <t>42.38M</t>
  </si>
  <si>
    <t>26.24M</t>
  </si>
  <si>
    <t>32.21M</t>
  </si>
  <si>
    <t>Cotizaciones</t>
  </si>
  <si>
    <t>Criterios</t>
  </si>
  <si>
    <t>Situación inicial</t>
  </si>
  <si>
    <t>Situación deseada</t>
  </si>
  <si>
    <t>Chequeo avance</t>
  </si>
  <si>
    <t>Agilidad y dinamismo</t>
  </si>
  <si>
    <t>Desafíos y oprtunidades</t>
  </si>
  <si>
    <t>Trabajo en equipo</t>
  </si>
  <si>
    <t>Satisfacción profesional</t>
  </si>
  <si>
    <t>Confianza y colaboración</t>
  </si>
  <si>
    <t>Tiempo para pensar</t>
  </si>
  <si>
    <t>Aceptación del error</t>
  </si>
  <si>
    <t>Resolución de conflictos</t>
  </si>
  <si>
    <t>Radial</t>
  </si>
  <si>
    <t>Monto</t>
  </si>
  <si>
    <t>Burbujas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</si>
</sst>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9"/>
      <name val="Arial"/>
      <family val="2"/>
    </font>
    <font>
      <b/>
      <sz val="9"/>
      <color rgb="FF333333"/>
      <name val="Inherit"/>
    </font>
    <font>
      <b/>
      <sz val="9"/>
      <color rgb="FF333333"/>
      <name val="Arial"/>
      <family val="2"/>
    </font>
    <font>
      <b/>
      <sz val="9"/>
      <color rgb="FFFF0000"/>
      <name val="Arial"/>
      <family val="2"/>
    </font>
    <font>
      <b/>
      <sz val="9"/>
      <color rgb="FFFF0000"/>
      <name val="Inherit"/>
    </font>
    <font>
      <sz val="9"/>
      <color rgb="FF333333"/>
      <name val="Arial"/>
      <family val="2"/>
    </font>
    <font>
      <sz val="9"/>
      <color rgb="FFFF0000"/>
      <name val="Arial"/>
      <family val="2"/>
    </font>
    <font>
      <sz val="9"/>
      <color rgb="FF0EA600"/>
      <name val="Arial"/>
      <family val="2"/>
    </font>
    <font>
      <b/>
      <sz val="9"/>
      <color rgb="FF0EA600"/>
      <name val="Inherit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 style="thin">
        <color theme="7" tint="0.39997558519241921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 style="thin">
        <color theme="7" tint="0.39997558519241921"/>
      </right>
      <top style="thin">
        <color theme="6"/>
      </top>
      <bottom style="thin">
        <color theme="6"/>
      </bottom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/>
      <right style="thin">
        <color theme="6"/>
      </right>
      <top style="thin">
        <color theme="8" tint="0.39997558519241921"/>
      </top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6"/>
      </right>
      <top style="thin">
        <color theme="8" tint="0.39997558519241921"/>
      </top>
      <bottom style="thin">
        <color theme="8" tint="0.39997558519241921"/>
      </bottom>
      <diagonal/>
    </border>
    <border>
      <left style="thick">
        <color indexed="54"/>
      </left>
      <right/>
      <top/>
      <bottom/>
      <diagonal/>
    </border>
    <border>
      <left/>
      <right/>
      <top/>
      <bottom style="thin">
        <color theme="8"/>
      </bottom>
      <diagonal/>
    </border>
    <border>
      <left/>
      <right/>
      <top style="thin">
        <color theme="8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6"/>
      </top>
      <bottom/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62">
    <xf numFmtId="0" fontId="0" fillId="0" borderId="0" xfId="0"/>
    <xf numFmtId="0" fontId="3" fillId="2" borderId="1" xfId="0" applyFont="1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4" borderId="2" xfId="0" applyFill="1" applyBorder="1"/>
    <xf numFmtId="0" fontId="0" fillId="4" borderId="3" xfId="0" applyFill="1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4" borderId="4" xfId="0" applyFill="1" applyBorder="1"/>
    <xf numFmtId="0" fontId="0" fillId="4" borderId="5" xfId="0" applyFill="1" applyBorder="1" applyAlignment="1">
      <alignment horizontal="center"/>
    </xf>
    <xf numFmtId="0" fontId="2" fillId="5" borderId="6" xfId="0" applyFont="1" applyFill="1" applyBorder="1"/>
    <xf numFmtId="0" fontId="2" fillId="5" borderId="7" xfId="0" applyFont="1" applyFill="1" applyBorder="1"/>
    <xf numFmtId="0" fontId="0" fillId="6" borderId="6" xfId="0" applyFill="1" applyBorder="1"/>
    <xf numFmtId="44" fontId="0" fillId="6" borderId="8" xfId="1" applyFont="1" applyFill="1" applyBorder="1"/>
    <xf numFmtId="0" fontId="0" fillId="0" borderId="6" xfId="0" applyBorder="1"/>
    <xf numFmtId="44" fontId="0" fillId="0" borderId="8" xfId="1" applyFont="1" applyBorder="1"/>
    <xf numFmtId="44" fontId="0" fillId="6" borderId="9" xfId="1" applyFont="1" applyFill="1" applyBorder="1"/>
    <xf numFmtId="0" fontId="0" fillId="0" borderId="10" xfId="0" applyBorder="1"/>
    <xf numFmtId="44" fontId="0" fillId="0" borderId="11" xfId="1" applyFont="1" applyBorder="1"/>
    <xf numFmtId="0" fontId="5" fillId="0" borderId="0" xfId="2" applyFont="1" applyAlignment="1">
      <alignment horizontal="center"/>
    </xf>
    <xf numFmtId="0" fontId="5" fillId="0" borderId="13" xfId="2" applyFont="1" applyBorder="1" applyAlignment="1">
      <alignment horizontal="center"/>
    </xf>
    <xf numFmtId="14" fontId="6" fillId="9" borderId="14" xfId="0" applyNumberFormat="1" applyFont="1" applyFill="1" applyBorder="1" applyAlignment="1">
      <alignment horizontal="left" vertical="center" indent="1" readingOrder="1"/>
    </xf>
    <xf numFmtId="0" fontId="7" fillId="9" borderId="14" xfId="0" applyFont="1" applyFill="1" applyBorder="1" applyAlignment="1">
      <alignment horizontal="right" vertical="center" wrapText="1" readingOrder="1"/>
    </xf>
    <xf numFmtId="0" fontId="8" fillId="9" borderId="14" xfId="0" applyFont="1" applyFill="1" applyBorder="1" applyAlignment="1">
      <alignment horizontal="right" vertical="center" wrapText="1" readingOrder="1"/>
    </xf>
    <xf numFmtId="10" fontId="9" fillId="9" borderId="14" xfId="0" applyNumberFormat="1" applyFont="1" applyFill="1" applyBorder="1" applyAlignment="1">
      <alignment horizontal="center" vertical="center" wrapText="1" readingOrder="1"/>
    </xf>
    <xf numFmtId="14" fontId="6" fillId="9" borderId="14" xfId="0" applyNumberFormat="1" applyFont="1" applyFill="1" applyBorder="1" applyAlignment="1">
      <alignment horizontal="center" vertical="center" readingOrder="1"/>
    </xf>
    <xf numFmtId="0" fontId="10" fillId="9" borderId="14" xfId="0" applyFont="1" applyFill="1" applyBorder="1" applyAlignment="1">
      <alignment horizontal="right" vertical="center" wrapText="1" readingOrder="1"/>
    </xf>
    <xf numFmtId="0" fontId="11" fillId="9" borderId="14" xfId="0" applyFont="1" applyFill="1" applyBorder="1" applyAlignment="1">
      <alignment horizontal="right" vertical="center" wrapText="1" readingOrder="1"/>
    </xf>
    <xf numFmtId="14" fontId="6" fillId="10" borderId="0" xfId="0" applyNumberFormat="1" applyFont="1" applyFill="1" applyAlignment="1">
      <alignment horizontal="center" vertical="center" readingOrder="1"/>
    </xf>
    <xf numFmtId="0" fontId="10" fillId="10" borderId="0" xfId="0" applyFont="1" applyFill="1" applyAlignment="1">
      <alignment horizontal="right" vertical="center" wrapText="1" readingOrder="1"/>
    </xf>
    <xf numFmtId="0" fontId="11" fillId="10" borderId="0" xfId="0" applyFont="1" applyFill="1" applyAlignment="1">
      <alignment horizontal="right" vertical="center" wrapText="1" readingOrder="1"/>
    </xf>
    <xf numFmtId="10" fontId="9" fillId="10" borderId="0" xfId="0" applyNumberFormat="1" applyFont="1" applyFill="1" applyAlignment="1">
      <alignment horizontal="center" vertical="center" wrapText="1" readingOrder="1"/>
    </xf>
    <xf numFmtId="0" fontId="12" fillId="10" borderId="0" xfId="0" applyFont="1" applyFill="1" applyAlignment="1">
      <alignment horizontal="right" vertical="center" wrapText="1" readingOrder="1"/>
    </xf>
    <xf numFmtId="10" fontId="13" fillId="10" borderId="0" xfId="0" applyNumberFormat="1" applyFont="1" applyFill="1" applyAlignment="1">
      <alignment horizontal="center" vertical="center" wrapText="1" readingOrder="1"/>
    </xf>
    <xf numFmtId="14" fontId="6" fillId="10" borderId="13" xfId="0" applyNumberFormat="1" applyFont="1" applyFill="1" applyBorder="1" applyAlignment="1">
      <alignment horizontal="center" vertical="center" readingOrder="1"/>
    </xf>
    <xf numFmtId="0" fontId="10" fillId="10" borderId="13" xfId="0" applyFont="1" applyFill="1" applyBorder="1" applyAlignment="1">
      <alignment horizontal="right" vertical="center" wrapText="1" readingOrder="1"/>
    </xf>
    <xf numFmtId="0" fontId="11" fillId="10" borderId="13" xfId="0" applyFont="1" applyFill="1" applyBorder="1" applyAlignment="1">
      <alignment horizontal="right" vertical="center" wrapText="1" readingOrder="1"/>
    </xf>
    <xf numFmtId="10" fontId="9" fillId="10" borderId="13" xfId="0" applyNumberFormat="1" applyFont="1" applyFill="1" applyBorder="1" applyAlignment="1">
      <alignment horizontal="center" vertical="center" wrapText="1" readingOrder="1"/>
    </xf>
    <xf numFmtId="0" fontId="2" fillId="11" borderId="15" xfId="0" applyFont="1" applyFill="1" applyBorder="1"/>
    <xf numFmtId="0" fontId="2" fillId="11" borderId="16" xfId="0" applyFont="1" applyFill="1" applyBorder="1"/>
    <xf numFmtId="0" fontId="2" fillId="11" borderId="17" xfId="0" applyFont="1" applyFill="1" applyBorder="1"/>
    <xf numFmtId="0" fontId="0" fillId="12" borderId="15" xfId="0" applyFill="1" applyBorder="1"/>
    <xf numFmtId="0" fontId="0" fillId="12" borderId="16" xfId="0" applyFill="1" applyBorder="1" applyAlignment="1">
      <alignment horizontal="center"/>
    </xf>
    <xf numFmtId="0" fontId="0" fillId="12" borderId="17" xfId="0" applyFill="1" applyBorder="1" applyAlignment="1">
      <alignment horizontal="center"/>
    </xf>
    <xf numFmtId="0" fontId="0" fillId="0" borderId="15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" xfId="0" applyBorder="1"/>
    <xf numFmtId="0" fontId="0" fillId="0" borderId="22" xfId="0" applyBorder="1" applyAlignment="1">
      <alignment horizontal="center"/>
    </xf>
    <xf numFmtId="44" fontId="0" fillId="0" borderId="23" xfId="1" applyFont="1" applyBorder="1"/>
    <xf numFmtId="0" fontId="5" fillId="7" borderId="12" xfId="2" applyFont="1" applyFill="1" applyBorder="1" applyAlignment="1">
      <alignment horizontal="center" wrapText="1"/>
    </xf>
    <xf numFmtId="0" fontId="5" fillId="7" borderId="0" xfId="2" applyFont="1" applyFill="1" applyAlignment="1">
      <alignment horizontal="center" wrapText="1"/>
    </xf>
    <xf numFmtId="0" fontId="5" fillId="8" borderId="12" xfId="2" applyFont="1" applyFill="1" applyBorder="1" applyAlignment="1">
      <alignment horizontal="center"/>
    </xf>
    <xf numFmtId="0" fontId="5" fillId="8" borderId="0" xfId="2" applyFont="1" applyFill="1" applyAlignment="1">
      <alignment horizontal="center"/>
    </xf>
  </cellXfs>
  <cellStyles count="3">
    <cellStyle name="Moneda" xfId="1" builtinId="4"/>
    <cellStyle name="Normal" xfId="0" builtinId="0"/>
    <cellStyle name="Normal 3" xfId="2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/>
              <a:t>Radial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'Gráficos Especializados'!$Y$2</c:f>
              <c:strCache>
                <c:ptCount val="1"/>
                <c:pt idx="0">
                  <c:v>Situación inicial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strRef>
              <c:f>'Gráficos Especializados'!$X$3:$X$10</c:f>
              <c:strCache>
                <c:ptCount val="8"/>
                <c:pt idx="0">
                  <c:v>Agilidad y dinamismo</c:v>
                </c:pt>
                <c:pt idx="1">
                  <c:v>Desafíos y oprtunidades</c:v>
                </c:pt>
                <c:pt idx="2">
                  <c:v>Trabajo en equipo</c:v>
                </c:pt>
                <c:pt idx="3">
                  <c:v>Satisfacción profesional</c:v>
                </c:pt>
                <c:pt idx="4">
                  <c:v>Confianza y colaboración</c:v>
                </c:pt>
                <c:pt idx="5">
                  <c:v>Tiempo para pensar</c:v>
                </c:pt>
                <c:pt idx="6">
                  <c:v>Aceptación del error</c:v>
                </c:pt>
                <c:pt idx="7">
                  <c:v>Resolución de conflictos</c:v>
                </c:pt>
              </c:strCache>
            </c:strRef>
          </c:cat>
          <c:val>
            <c:numRef>
              <c:f>'Gráficos Especializados'!$Y$3:$Y$10</c:f>
              <c:numCache>
                <c:formatCode>General</c:formatCode>
                <c:ptCount val="8"/>
                <c:pt idx="0">
                  <c:v>1</c:v>
                </c:pt>
                <c:pt idx="1">
                  <c:v>1</c:v>
                </c:pt>
                <c:pt idx="2">
                  <c:v>6</c:v>
                </c:pt>
                <c:pt idx="3">
                  <c:v>4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6</c:v>
                </c:pt>
              </c:numCache>
            </c:numRef>
          </c:val>
        </c:ser>
        <c:ser>
          <c:idx val="1"/>
          <c:order val="1"/>
          <c:tx>
            <c:strRef>
              <c:f>'Gráficos Especializados'!$Z$2</c:f>
              <c:strCache>
                <c:ptCount val="1"/>
                <c:pt idx="0">
                  <c:v>Situación deseada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strRef>
              <c:f>'Gráficos Especializados'!$X$3:$X$10</c:f>
              <c:strCache>
                <c:ptCount val="8"/>
                <c:pt idx="0">
                  <c:v>Agilidad y dinamismo</c:v>
                </c:pt>
                <c:pt idx="1">
                  <c:v>Desafíos y oprtunidades</c:v>
                </c:pt>
                <c:pt idx="2">
                  <c:v>Trabajo en equipo</c:v>
                </c:pt>
                <c:pt idx="3">
                  <c:v>Satisfacción profesional</c:v>
                </c:pt>
                <c:pt idx="4">
                  <c:v>Confianza y colaboración</c:v>
                </c:pt>
                <c:pt idx="5">
                  <c:v>Tiempo para pensar</c:v>
                </c:pt>
                <c:pt idx="6">
                  <c:v>Aceptación del error</c:v>
                </c:pt>
                <c:pt idx="7">
                  <c:v>Resolución de conflictos</c:v>
                </c:pt>
              </c:strCache>
            </c:strRef>
          </c:cat>
          <c:val>
            <c:numRef>
              <c:f>'Gráficos Especializados'!$Z$3:$Z$10</c:f>
              <c:numCache>
                <c:formatCode>General</c:formatCode>
                <c:ptCount val="8"/>
                <c:pt idx="0">
                  <c:v>6</c:v>
                </c:pt>
                <c:pt idx="1">
                  <c:v>8</c:v>
                </c:pt>
                <c:pt idx="2">
                  <c:v>10</c:v>
                </c:pt>
                <c:pt idx="3">
                  <c:v>10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8</c:v>
                </c:pt>
              </c:numCache>
            </c:numRef>
          </c:val>
        </c:ser>
        <c:ser>
          <c:idx val="2"/>
          <c:order val="2"/>
          <c:tx>
            <c:strRef>
              <c:f>'Gráficos Especializados'!$AA$2</c:f>
              <c:strCache>
                <c:ptCount val="1"/>
                <c:pt idx="0">
                  <c:v>Chequeo avance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strRef>
              <c:f>'Gráficos Especializados'!$X$3:$X$10</c:f>
              <c:strCache>
                <c:ptCount val="8"/>
                <c:pt idx="0">
                  <c:v>Agilidad y dinamismo</c:v>
                </c:pt>
                <c:pt idx="1">
                  <c:v>Desafíos y oprtunidades</c:v>
                </c:pt>
                <c:pt idx="2">
                  <c:v>Trabajo en equipo</c:v>
                </c:pt>
                <c:pt idx="3">
                  <c:v>Satisfacción profesional</c:v>
                </c:pt>
                <c:pt idx="4">
                  <c:v>Confianza y colaboración</c:v>
                </c:pt>
                <c:pt idx="5">
                  <c:v>Tiempo para pensar</c:v>
                </c:pt>
                <c:pt idx="6">
                  <c:v>Aceptación del error</c:v>
                </c:pt>
                <c:pt idx="7">
                  <c:v>Resolución de conflictos</c:v>
                </c:pt>
              </c:strCache>
            </c:strRef>
          </c:cat>
          <c:val>
            <c:numRef>
              <c:f>'Gráficos Especializados'!$AA$3:$AA$10</c:f>
              <c:numCache>
                <c:formatCode>General</c:formatCode>
                <c:ptCount val="8"/>
                <c:pt idx="0">
                  <c:v>3</c:v>
                </c:pt>
                <c:pt idx="1">
                  <c:v>5</c:v>
                </c:pt>
                <c:pt idx="2">
                  <c:v>7</c:v>
                </c:pt>
                <c:pt idx="3">
                  <c:v>7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40919184"/>
        <c:axId val="-340918640"/>
      </c:radarChart>
      <c:catAx>
        <c:axId val="-340919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340918640"/>
        <c:crosses val="autoZero"/>
        <c:auto val="1"/>
        <c:lblAlgn val="ctr"/>
        <c:lblOffset val="100"/>
        <c:noMultiLvlLbl val="0"/>
      </c:catAx>
      <c:valAx>
        <c:axId val="-340918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3409191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subgráfico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ofPieChart>
        <c:ofPieType val="pie"/>
        <c:varyColors val="1"/>
        <c:ser>
          <c:idx val="0"/>
          <c:order val="0"/>
          <c:tx>
            <c:strRef>
              <c:f>'Gráficos Especializados'!$L$2</c:f>
              <c:strCache>
                <c:ptCount val="1"/>
                <c:pt idx="0">
                  <c:v>Ventas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'Gráficos Especializados'!$K$3:$K$10</c:f>
              <c:strCache>
                <c:ptCount val="8"/>
                <c:pt idx="0">
                  <c:v>Norte</c:v>
                </c:pt>
                <c:pt idx="1">
                  <c:v>Sur</c:v>
                </c:pt>
                <c:pt idx="2">
                  <c:v>Este</c:v>
                </c:pt>
                <c:pt idx="3">
                  <c:v>Oeste</c:v>
                </c:pt>
                <c:pt idx="4">
                  <c:v>Noreste</c:v>
                </c:pt>
                <c:pt idx="5">
                  <c:v>Noroeste</c:v>
                </c:pt>
                <c:pt idx="6">
                  <c:v>Sureste</c:v>
                </c:pt>
                <c:pt idx="7">
                  <c:v>Suroeste</c:v>
                </c:pt>
              </c:strCache>
            </c:strRef>
          </c:cat>
          <c:val>
            <c:numRef>
              <c:f>'Gráficos Especializados'!$L$3:$L$10</c:f>
              <c:numCache>
                <c:formatCode>_("$"* #,##0.00_);_("$"* \(#,##0.00\);_("$"* "-"??_);_(@_)</c:formatCode>
                <c:ptCount val="8"/>
                <c:pt idx="0">
                  <c:v>178728.99</c:v>
                </c:pt>
                <c:pt idx="1">
                  <c:v>165298.60999999999</c:v>
                </c:pt>
                <c:pt idx="2">
                  <c:v>81658.960000000006</c:v>
                </c:pt>
                <c:pt idx="3">
                  <c:v>57492.89</c:v>
                </c:pt>
                <c:pt idx="4">
                  <c:v>74783.63</c:v>
                </c:pt>
                <c:pt idx="5">
                  <c:v>52000</c:v>
                </c:pt>
                <c:pt idx="6">
                  <c:v>97000</c:v>
                </c:pt>
                <c:pt idx="7">
                  <c:v>28000</c:v>
                </c:pt>
              </c:numCache>
            </c:numRef>
          </c:val>
        </c:ser>
        <c:dLbls>
          <c:dLblPos val="bestFit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gapWidth val="10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s-MX">
                <a:solidFill>
                  <a:schemeClr val="tx1"/>
                </a:solidFill>
              </a:rPr>
              <a:t>burbujas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ubbleChart>
        <c:varyColors val="0"/>
        <c:ser>
          <c:idx val="0"/>
          <c:order val="0"/>
          <c:tx>
            <c:strRef>
              <c:f>'Gráficos Especializados'!$A$18</c:f>
              <c:strCache>
                <c:ptCount val="1"/>
                <c:pt idx="0">
                  <c:v>Visitas</c:v>
                </c:pt>
              </c:strCache>
            </c:strRef>
          </c:tx>
          <c:spPr>
            <a:solidFill>
              <a:schemeClr val="accent6">
                <a:alpha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'Gráficos Especializados'!$A$19</c:f>
              <c:numCache>
                <c:formatCode>General</c:formatCode>
                <c:ptCount val="1"/>
                <c:pt idx="0">
                  <c:v>168115</c:v>
                </c:pt>
              </c:numCache>
            </c:numRef>
          </c:xVal>
          <c:yVal>
            <c:numRef>
              <c:f>'Gráficos Especializados'!$B$19</c:f>
              <c:numCache>
                <c:formatCode>General</c:formatCode>
                <c:ptCount val="1"/>
                <c:pt idx="0">
                  <c:v>100</c:v>
                </c:pt>
              </c:numCache>
            </c:numRef>
          </c:yVal>
          <c:bubbleSize>
            <c:numRef>
              <c:f>'Gráficos Especializados'!$C$19</c:f>
              <c:numCache>
                <c:formatCode>_("$"* #,##0.00_);_("$"* \(#,##0.00\);_("$"* "-"??_);_(@_)</c:formatCode>
                <c:ptCount val="1"/>
                <c:pt idx="0">
                  <c:v>18728.990000000002</c:v>
                </c:pt>
              </c:numCache>
            </c:numRef>
          </c:bubbleSize>
          <c:bubble3D val="0"/>
        </c:ser>
        <c:ser>
          <c:idx val="1"/>
          <c:order val="1"/>
          <c:tx>
            <c:strRef>
              <c:f>'Gráficos Especializados'!$A$18</c:f>
              <c:strCache>
                <c:ptCount val="1"/>
                <c:pt idx="0">
                  <c:v>Visitas</c:v>
                </c:pt>
              </c:strCache>
            </c:strRef>
          </c:tx>
          <c:spPr>
            <a:solidFill>
              <a:schemeClr val="accent5">
                <a:alpha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'Gráficos Especializados'!$A$20</c:f>
              <c:numCache>
                <c:formatCode>General</c:formatCode>
                <c:ptCount val="1"/>
                <c:pt idx="0">
                  <c:v>186182</c:v>
                </c:pt>
              </c:numCache>
            </c:numRef>
          </c:xVal>
          <c:yVal>
            <c:numRef>
              <c:f>'Gráficos Especializados'!$B$20</c:f>
              <c:numCache>
                <c:formatCode>General</c:formatCode>
                <c:ptCount val="1"/>
                <c:pt idx="0">
                  <c:v>121</c:v>
                </c:pt>
              </c:numCache>
            </c:numRef>
          </c:yVal>
          <c:bubbleSize>
            <c:numRef>
              <c:f>'Gráficos Especializados'!$C$20</c:f>
              <c:numCache>
                <c:formatCode>_("$"* #,##0.00_);_("$"* \(#,##0.00\);_("$"* "-"??_);_(@_)</c:formatCode>
                <c:ptCount val="1"/>
                <c:pt idx="0">
                  <c:v>125298.61</c:v>
                </c:pt>
              </c:numCache>
            </c:numRef>
          </c:bubbleSize>
          <c:bubble3D val="0"/>
        </c:ser>
        <c:ser>
          <c:idx val="2"/>
          <c:order val="2"/>
          <c:tx>
            <c:strRef>
              <c:f>'Gráficos Especializados'!$A$18</c:f>
              <c:strCache>
                <c:ptCount val="1"/>
                <c:pt idx="0">
                  <c:v>Visitas</c:v>
                </c:pt>
              </c:strCache>
            </c:strRef>
          </c:tx>
          <c:spPr>
            <a:solidFill>
              <a:schemeClr val="accent4">
                <a:alpha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'Gráficos Especializados'!$A$21</c:f>
              <c:numCache>
                <c:formatCode>General</c:formatCode>
                <c:ptCount val="1"/>
                <c:pt idx="0">
                  <c:v>201231</c:v>
                </c:pt>
              </c:numCache>
            </c:numRef>
          </c:xVal>
          <c:yVal>
            <c:numRef>
              <c:f>'Gráficos Especializados'!$B$21</c:f>
              <c:numCache>
                <c:formatCode>General</c:formatCode>
                <c:ptCount val="1"/>
                <c:pt idx="0">
                  <c:v>140</c:v>
                </c:pt>
              </c:numCache>
            </c:numRef>
          </c:yVal>
          <c:bubbleSize>
            <c:numRef>
              <c:f>'Gráficos Especializados'!$C$21</c:f>
              <c:numCache>
                <c:formatCode>_("$"* #,##0.00_);_("$"* \(#,##0.00\);_("$"* "-"??_);_(@_)</c:formatCode>
                <c:ptCount val="1"/>
                <c:pt idx="0">
                  <c:v>181658.96</c:v>
                </c:pt>
              </c:numCache>
            </c:numRef>
          </c:bubbleSize>
          <c:bubble3D val="0"/>
        </c:ser>
        <c:ser>
          <c:idx val="3"/>
          <c:order val="3"/>
          <c:tx>
            <c:strRef>
              <c:f>'Gráficos Especializados'!$A$18</c:f>
              <c:strCache>
                <c:ptCount val="1"/>
                <c:pt idx="0">
                  <c:v>Visitas</c:v>
                </c:pt>
              </c:strCache>
            </c:strRef>
          </c:tx>
          <c:spPr>
            <a:solidFill>
              <a:schemeClr val="accent6">
                <a:lumMod val="60000"/>
                <a:alpha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'Gráficos Especializados'!$A$22</c:f>
              <c:numCache>
                <c:formatCode>General</c:formatCode>
                <c:ptCount val="1"/>
                <c:pt idx="0">
                  <c:v>163926</c:v>
                </c:pt>
              </c:numCache>
            </c:numRef>
          </c:xVal>
          <c:yVal>
            <c:numRef>
              <c:f>'Gráficos Especializados'!$B$22</c:f>
              <c:numCache>
                <c:formatCode>General</c:formatCode>
                <c:ptCount val="1"/>
                <c:pt idx="0">
                  <c:v>121</c:v>
                </c:pt>
              </c:numCache>
            </c:numRef>
          </c:yVal>
          <c:bubbleSize>
            <c:numRef>
              <c:f>'Gráficos Especializados'!$C$22</c:f>
              <c:numCache>
                <c:formatCode>_("$"* #,##0.00_);_("$"* \(#,##0.00\);_("$"* "-"??_);_(@_)</c:formatCode>
                <c:ptCount val="1"/>
                <c:pt idx="0">
                  <c:v>57492.89</c:v>
                </c:pt>
              </c:numCache>
            </c:numRef>
          </c:bubbleSize>
          <c:bubble3D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340921360"/>
        <c:axId val="-340918096"/>
      </c:bubbleChart>
      <c:bubbleChart>
        <c:varyColors val="0"/>
        <c:ser>
          <c:idx val="4"/>
          <c:order val="4"/>
          <c:tx>
            <c:strRef>
              <c:f>'Gráficos Especializados'!$A$18</c:f>
              <c:strCache>
                <c:ptCount val="1"/>
                <c:pt idx="0">
                  <c:v>Visitas</c:v>
                </c:pt>
              </c:strCache>
            </c:strRef>
          </c:tx>
          <c:spPr>
            <a:solidFill>
              <a:schemeClr val="accent5">
                <a:lumMod val="60000"/>
                <a:alpha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'Gráficos Especializados'!$A$23</c:f>
              <c:numCache>
                <c:formatCode>General</c:formatCode>
                <c:ptCount val="1"/>
                <c:pt idx="0">
                  <c:v>230416</c:v>
                </c:pt>
              </c:numCache>
            </c:numRef>
          </c:xVal>
          <c:yVal>
            <c:numRef>
              <c:f>'Gráficos Especializados'!$B$23</c:f>
              <c:numCache>
                <c:formatCode>General</c:formatCode>
                <c:ptCount val="1"/>
                <c:pt idx="0">
                  <c:v>97</c:v>
                </c:pt>
              </c:numCache>
            </c:numRef>
          </c:yVal>
          <c:bubbleSize>
            <c:numRef>
              <c:f>'Gráficos Especializados'!$C$23</c:f>
              <c:numCache>
                <c:formatCode>_("$"* #,##0.00_);_("$"* \(#,##0.00\);_("$"* "-"??_);_(@_)</c:formatCode>
                <c:ptCount val="1"/>
                <c:pt idx="0">
                  <c:v>94783.63</c:v>
                </c:pt>
              </c:numCache>
            </c:numRef>
          </c:bubbleSize>
          <c:bubble3D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340920816"/>
        <c:axId val="-340922992"/>
      </c:bubbleChart>
      <c:valAx>
        <c:axId val="-340921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340918096"/>
        <c:crosses val="autoZero"/>
        <c:crossBetween val="midCat"/>
      </c:valAx>
      <c:valAx>
        <c:axId val="-340918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340921360"/>
        <c:crosses val="autoZero"/>
        <c:crossBetween val="midCat"/>
      </c:valAx>
      <c:valAx>
        <c:axId val="-34092299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340920816"/>
        <c:crosses val="max"/>
        <c:crossBetween val="midCat"/>
      </c:valAx>
      <c:valAx>
        <c:axId val="-3409208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340922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FF9999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MX"/>
              <a:t>cotización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'Gráficos Especializados'!$P$5</c:f>
              <c:strCache>
                <c:ptCount val="1"/>
                <c:pt idx="0">
                  <c:v>Apertura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'Gráficos Especializados'!$P$6:$P$26</c:f>
              <c:numCache>
                <c:formatCode>General</c:formatCode>
                <c:ptCount val="21"/>
                <c:pt idx="0">
                  <c:v>302.86</c:v>
                </c:pt>
                <c:pt idx="1">
                  <c:v>302.2</c:v>
                </c:pt>
                <c:pt idx="2">
                  <c:v>300.99</c:v>
                </c:pt>
                <c:pt idx="3">
                  <c:v>301.01</c:v>
                </c:pt>
                <c:pt idx="4">
                  <c:v>299.77999999999997</c:v>
                </c:pt>
                <c:pt idx="5">
                  <c:v>300.82</c:v>
                </c:pt>
                <c:pt idx="6">
                  <c:v>298.42</c:v>
                </c:pt>
                <c:pt idx="7">
                  <c:v>297.55</c:v>
                </c:pt>
                <c:pt idx="8">
                  <c:v>299.56</c:v>
                </c:pt>
                <c:pt idx="9">
                  <c:v>303.26</c:v>
                </c:pt>
                <c:pt idx="10">
                  <c:v>303.76</c:v>
                </c:pt>
                <c:pt idx="11">
                  <c:v>304.17</c:v>
                </c:pt>
                <c:pt idx="12">
                  <c:v>296.33</c:v>
                </c:pt>
                <c:pt idx="13">
                  <c:v>295.69</c:v>
                </c:pt>
                <c:pt idx="14">
                  <c:v>296.73</c:v>
                </c:pt>
                <c:pt idx="15">
                  <c:v>298.85000000000002</c:v>
                </c:pt>
                <c:pt idx="16">
                  <c:v>298.23</c:v>
                </c:pt>
                <c:pt idx="17">
                  <c:v>296.14</c:v>
                </c:pt>
                <c:pt idx="18">
                  <c:v>289.8</c:v>
                </c:pt>
                <c:pt idx="19">
                  <c:v>285.10000000000002</c:v>
                </c:pt>
                <c:pt idx="20">
                  <c:v>285.70999999999998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340924624"/>
        <c:axId val="-107384064"/>
      </c:barChart>
      <c:stockChart>
        <c:ser>
          <c:idx val="1"/>
          <c:order val="1"/>
          <c:tx>
            <c:strRef>
              <c:f>'Gráficos Especializados'!$Q$5</c:f>
              <c:strCache>
                <c:ptCount val="1"/>
                <c:pt idx="0">
                  <c:v>Máximo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'Gráficos Especializados'!$Q$6:$Q$26</c:f>
              <c:numCache>
                <c:formatCode>General</c:formatCode>
                <c:ptCount val="21"/>
                <c:pt idx="0">
                  <c:v>305.19</c:v>
                </c:pt>
                <c:pt idx="1">
                  <c:v>303.36</c:v>
                </c:pt>
                <c:pt idx="2">
                  <c:v>302.60000000000002</c:v>
                </c:pt>
                <c:pt idx="3">
                  <c:v>301.08999999999997</c:v>
                </c:pt>
                <c:pt idx="4">
                  <c:v>300.61</c:v>
                </c:pt>
                <c:pt idx="5">
                  <c:v>302.14</c:v>
                </c:pt>
                <c:pt idx="6">
                  <c:v>299.92</c:v>
                </c:pt>
                <c:pt idx="7">
                  <c:v>298.54000000000002</c:v>
                </c:pt>
                <c:pt idx="8">
                  <c:v>301.39</c:v>
                </c:pt>
                <c:pt idx="9">
                  <c:v>305.32</c:v>
                </c:pt>
                <c:pt idx="10">
                  <c:v>305.31</c:v>
                </c:pt>
                <c:pt idx="11">
                  <c:v>304.5</c:v>
                </c:pt>
                <c:pt idx="12">
                  <c:v>298.72000000000003</c:v>
                </c:pt>
                <c:pt idx="13">
                  <c:v>297.54000000000002</c:v>
                </c:pt>
                <c:pt idx="14">
                  <c:v>300.22000000000003</c:v>
                </c:pt>
                <c:pt idx="15">
                  <c:v>300.89999999999998</c:v>
                </c:pt>
                <c:pt idx="16">
                  <c:v>299.8</c:v>
                </c:pt>
                <c:pt idx="17">
                  <c:v>296.47000000000003</c:v>
                </c:pt>
                <c:pt idx="18">
                  <c:v>290.77999999999997</c:v>
                </c:pt>
                <c:pt idx="19">
                  <c:v>286.77</c:v>
                </c:pt>
                <c:pt idx="20">
                  <c:v>287.83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'Gráficos Especializados'!$R$5</c:f>
              <c:strCache>
                <c:ptCount val="1"/>
                <c:pt idx="0">
                  <c:v>Mínimo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'Gráficos Especializados'!$R$6:$R$26</c:f>
              <c:numCache>
                <c:formatCode>General</c:formatCode>
                <c:ptCount val="21"/>
                <c:pt idx="0">
                  <c:v>301.49</c:v>
                </c:pt>
                <c:pt idx="1">
                  <c:v>300.18</c:v>
                </c:pt>
                <c:pt idx="2">
                  <c:v>300.26</c:v>
                </c:pt>
                <c:pt idx="3">
                  <c:v>298.2</c:v>
                </c:pt>
                <c:pt idx="4">
                  <c:v>297.47000000000003</c:v>
                </c:pt>
                <c:pt idx="5">
                  <c:v>297</c:v>
                </c:pt>
                <c:pt idx="6">
                  <c:v>295.38</c:v>
                </c:pt>
                <c:pt idx="7">
                  <c:v>294.08</c:v>
                </c:pt>
                <c:pt idx="8">
                  <c:v>298.10000000000002</c:v>
                </c:pt>
                <c:pt idx="9">
                  <c:v>301.82</c:v>
                </c:pt>
                <c:pt idx="10">
                  <c:v>300.76</c:v>
                </c:pt>
                <c:pt idx="11">
                  <c:v>299.52999999999997</c:v>
                </c:pt>
                <c:pt idx="12">
                  <c:v>289.52</c:v>
                </c:pt>
                <c:pt idx="13">
                  <c:v>294.07</c:v>
                </c:pt>
                <c:pt idx="14">
                  <c:v>294.51</c:v>
                </c:pt>
                <c:pt idx="15">
                  <c:v>297.52999999999997</c:v>
                </c:pt>
                <c:pt idx="16">
                  <c:v>296.93</c:v>
                </c:pt>
                <c:pt idx="17">
                  <c:v>292.94</c:v>
                </c:pt>
                <c:pt idx="18">
                  <c:v>282.75</c:v>
                </c:pt>
                <c:pt idx="19">
                  <c:v>283.01</c:v>
                </c:pt>
                <c:pt idx="20">
                  <c:v>281.62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'Gráficos Especializados'!$S$5</c:f>
              <c:strCache>
                <c:ptCount val="1"/>
                <c:pt idx="0">
                  <c:v>Cierre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star"/>
            <c:size val="16"/>
            <c:spPr>
              <a:noFill/>
              <a:ln w="9525">
                <a:solidFill>
                  <a:schemeClr val="bg1">
                    <a:lumMod val="85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val>
            <c:numRef>
              <c:f>'Gráficos Especializados'!$S$6:$S$26</c:f>
              <c:numCache>
                <c:formatCode>General</c:formatCode>
                <c:ptCount val="21"/>
                <c:pt idx="0">
                  <c:v>301.83</c:v>
                </c:pt>
                <c:pt idx="1">
                  <c:v>301.14999999999998</c:v>
                </c:pt>
                <c:pt idx="2">
                  <c:v>301.14</c:v>
                </c:pt>
                <c:pt idx="3">
                  <c:v>300.18</c:v>
                </c:pt>
                <c:pt idx="4">
                  <c:v>300.20999999999998</c:v>
                </c:pt>
                <c:pt idx="5">
                  <c:v>297.25</c:v>
                </c:pt>
                <c:pt idx="6">
                  <c:v>295.70999999999998</c:v>
                </c:pt>
                <c:pt idx="7">
                  <c:v>296.99</c:v>
                </c:pt>
                <c:pt idx="8">
                  <c:v>299.79000000000002</c:v>
                </c:pt>
                <c:pt idx="9">
                  <c:v>304.82</c:v>
                </c:pt>
                <c:pt idx="10">
                  <c:v>305.22000000000003</c:v>
                </c:pt>
                <c:pt idx="11">
                  <c:v>299.87</c:v>
                </c:pt>
                <c:pt idx="12">
                  <c:v>294.3</c:v>
                </c:pt>
                <c:pt idx="13">
                  <c:v>294.8</c:v>
                </c:pt>
                <c:pt idx="14">
                  <c:v>298.58</c:v>
                </c:pt>
                <c:pt idx="15">
                  <c:v>299.56</c:v>
                </c:pt>
                <c:pt idx="16">
                  <c:v>299.35000000000002</c:v>
                </c:pt>
                <c:pt idx="17">
                  <c:v>294.17</c:v>
                </c:pt>
                <c:pt idx="18">
                  <c:v>283.52</c:v>
                </c:pt>
                <c:pt idx="19">
                  <c:v>284</c:v>
                </c:pt>
                <c:pt idx="20">
                  <c:v>281.92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lt1"/>
              </a:solidFill>
              <a:round/>
            </a:ln>
            <a:effectLst/>
          </c:spPr>
        </c:hiLowLines>
        <c:axId val="-107380800"/>
        <c:axId val="-107383520"/>
      </c:stockChart>
      <c:catAx>
        <c:axId val="-3409246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07384064"/>
        <c:crosses val="autoZero"/>
        <c:auto val="1"/>
        <c:lblAlgn val="ctr"/>
        <c:lblOffset val="100"/>
        <c:noMultiLvlLbl val="0"/>
      </c:catAx>
      <c:valAx>
        <c:axId val="-10738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340924624"/>
        <c:crosses val="autoZero"/>
        <c:crossBetween val="between"/>
      </c:valAx>
      <c:valAx>
        <c:axId val="-107383520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07380800"/>
        <c:crosses val="max"/>
        <c:crossBetween val="between"/>
      </c:valAx>
      <c:catAx>
        <c:axId val="-107380800"/>
        <c:scaling>
          <c:orientation val="minMax"/>
        </c:scaling>
        <c:delete val="1"/>
        <c:axPos val="b"/>
        <c:majorTickMark val="none"/>
        <c:minorTickMark val="none"/>
        <c:tickLblPos val="nextTo"/>
        <c:crossAx val="-1073835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satMod val="103000"/>
            <a:lumMod val="102000"/>
            <a:tint val="94000"/>
          </a:schemeClr>
        </a:gs>
        <a:gs pos="50000">
          <a:schemeClr val="dk1">
            <a:satMod val="110000"/>
            <a:lumMod val="100000"/>
            <a:shade val="100000"/>
          </a:schemeClr>
        </a:gs>
        <a:gs pos="100000">
          <a:schemeClr val="dk1">
            <a:lumMod val="99000"/>
            <a:satMod val="120000"/>
            <a:shade val="78000"/>
          </a:schemeClr>
        </a:gs>
      </a:gsLst>
      <a:lin ang="5400000" scaled="0"/>
      <a:tileRect/>
    </a:gradFill>
    <a:ln w="635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MX"/>
              <a:t>Gráfico</a:t>
            </a:r>
            <a:r>
              <a:rPr lang="es-MX" baseline="0"/>
              <a:t> combinado</a:t>
            </a:r>
            <a:endParaRPr lang="es-MX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'Gráficos Especializados'!$C$2</c:f>
              <c:strCache>
                <c:ptCount val="1"/>
                <c:pt idx="0">
                  <c:v>Artículos publicados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'Gráficos Especializados'!$B$3:$B$9</c:f>
              <c:strCache>
                <c:ptCount val="7"/>
                <c:pt idx="0">
                  <c:v>Lunes</c:v>
                </c:pt>
                <c:pt idx="1">
                  <c:v>Martes</c:v>
                </c:pt>
                <c:pt idx="2">
                  <c:v>Miércoles</c:v>
                </c:pt>
                <c:pt idx="3">
                  <c:v>Jueves</c:v>
                </c:pt>
                <c:pt idx="4">
                  <c:v>Viernes</c:v>
                </c:pt>
                <c:pt idx="5">
                  <c:v>Sábado</c:v>
                </c:pt>
                <c:pt idx="6">
                  <c:v>Domingo</c:v>
                </c:pt>
              </c:strCache>
            </c:strRef>
          </c:cat>
          <c:val>
            <c:numRef>
              <c:f>'Gráficos Especializados'!$C$3:$C$9</c:f>
              <c:numCache>
                <c:formatCode>General</c:formatCode>
                <c:ptCount val="7"/>
                <c:pt idx="0">
                  <c:v>5</c:v>
                </c:pt>
                <c:pt idx="1">
                  <c:v>6</c:v>
                </c:pt>
                <c:pt idx="2">
                  <c:v>7</c:v>
                </c:pt>
                <c:pt idx="3">
                  <c:v>6</c:v>
                </c:pt>
                <c:pt idx="4">
                  <c:v>5</c:v>
                </c:pt>
                <c:pt idx="5">
                  <c:v>3</c:v>
                </c:pt>
                <c:pt idx="6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-107379712"/>
        <c:axId val="-107382976"/>
      </c:barChart>
      <c:lineChart>
        <c:grouping val="standard"/>
        <c:varyColors val="0"/>
        <c:ser>
          <c:idx val="1"/>
          <c:order val="1"/>
          <c:tx>
            <c:strRef>
              <c:f>'Gráficos Especializados'!$D$2</c:f>
              <c:strCache>
                <c:ptCount val="1"/>
                <c:pt idx="0">
                  <c:v>Visitas diarias</c:v>
                </c:pt>
              </c:strCache>
            </c:strRef>
          </c:tx>
          <c:spPr>
            <a:ln w="31750" cap="rnd">
              <a:solidFill>
                <a:srgbClr val="7030A0"/>
              </a:solidFill>
              <a:prstDash val="lgDash"/>
              <a:round/>
            </a:ln>
            <a:effectLst/>
          </c:spPr>
          <c:marker>
            <c:symbol val="none"/>
          </c:marker>
          <c:cat>
            <c:strRef>
              <c:f>'Gráficos Especializados'!$B$3:$B$9</c:f>
              <c:strCache>
                <c:ptCount val="7"/>
                <c:pt idx="0">
                  <c:v>Lunes</c:v>
                </c:pt>
                <c:pt idx="1">
                  <c:v>Martes</c:v>
                </c:pt>
                <c:pt idx="2">
                  <c:v>Miércoles</c:v>
                </c:pt>
                <c:pt idx="3">
                  <c:v>Jueves</c:v>
                </c:pt>
                <c:pt idx="4">
                  <c:v>Viernes</c:v>
                </c:pt>
                <c:pt idx="5">
                  <c:v>Sábado</c:v>
                </c:pt>
                <c:pt idx="6">
                  <c:v>Domingo</c:v>
                </c:pt>
              </c:strCache>
            </c:strRef>
          </c:cat>
          <c:val>
            <c:numRef>
              <c:f>'Gráficos Especializados'!$D$3:$D$9</c:f>
              <c:numCache>
                <c:formatCode>General</c:formatCode>
                <c:ptCount val="7"/>
                <c:pt idx="0">
                  <c:v>75</c:v>
                </c:pt>
                <c:pt idx="1">
                  <c:v>82</c:v>
                </c:pt>
                <c:pt idx="2">
                  <c:v>120</c:v>
                </c:pt>
                <c:pt idx="3">
                  <c:v>104</c:v>
                </c:pt>
                <c:pt idx="4">
                  <c:v>78</c:v>
                </c:pt>
                <c:pt idx="5">
                  <c:v>68</c:v>
                </c:pt>
                <c:pt idx="6">
                  <c:v>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7381888"/>
        <c:axId val="-107382432"/>
      </c:lineChart>
      <c:catAx>
        <c:axId val="-107379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07382976"/>
        <c:crosses val="autoZero"/>
        <c:auto val="1"/>
        <c:lblAlgn val="ctr"/>
        <c:lblOffset val="100"/>
        <c:noMultiLvlLbl val="0"/>
      </c:catAx>
      <c:valAx>
        <c:axId val="-107382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07379712"/>
        <c:crosses val="autoZero"/>
        <c:crossBetween val="between"/>
      </c:valAx>
      <c:valAx>
        <c:axId val="-107382432"/>
        <c:scaling>
          <c:orientation val="minMax"/>
        </c:scaling>
        <c:delete val="0"/>
        <c:axPos val="r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07381888"/>
        <c:crosses val="max"/>
        <c:crossBetween val="between"/>
      </c:valAx>
      <c:catAx>
        <c:axId val="-10738188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-10738243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MX"/>
              <a:t>Dispersión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'Gráficos Especializados'!$G$2</c:f>
              <c:strCache>
                <c:ptCount val="1"/>
                <c:pt idx="0">
                  <c:v>Visitas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val>
            <c:numRef>
              <c:f>'Gráficos Especializados'!$G$3:$G$21</c:f>
              <c:numCache>
                <c:formatCode>General</c:formatCode>
                <c:ptCount val="19"/>
                <c:pt idx="0">
                  <c:v>168115</c:v>
                </c:pt>
                <c:pt idx="1">
                  <c:v>186182</c:v>
                </c:pt>
                <c:pt idx="2">
                  <c:v>201231</c:v>
                </c:pt>
                <c:pt idx="3">
                  <c:v>163926</c:v>
                </c:pt>
                <c:pt idx="4">
                  <c:v>230416</c:v>
                </c:pt>
                <c:pt idx="5">
                  <c:v>262235</c:v>
                </c:pt>
                <c:pt idx="6">
                  <c:v>232786</c:v>
                </c:pt>
                <c:pt idx="7">
                  <c:v>158093</c:v>
                </c:pt>
                <c:pt idx="8">
                  <c:v>177378</c:v>
                </c:pt>
                <c:pt idx="9">
                  <c:v>150612</c:v>
                </c:pt>
                <c:pt idx="10">
                  <c:v>164312</c:v>
                </c:pt>
                <c:pt idx="11">
                  <c:v>250834</c:v>
                </c:pt>
                <c:pt idx="12">
                  <c:v>294916</c:v>
                </c:pt>
                <c:pt idx="13">
                  <c:v>230441</c:v>
                </c:pt>
                <c:pt idx="14">
                  <c:v>287932</c:v>
                </c:pt>
                <c:pt idx="15">
                  <c:v>179975</c:v>
                </c:pt>
                <c:pt idx="16">
                  <c:v>164322</c:v>
                </c:pt>
                <c:pt idx="17">
                  <c:v>157583</c:v>
                </c:pt>
                <c:pt idx="18">
                  <c:v>165883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7380256"/>
        <c:axId val="-107381344"/>
      </c:lineChart>
      <c:lineChart>
        <c:grouping val="stacked"/>
        <c:varyColors val="0"/>
        <c:ser>
          <c:idx val="1"/>
          <c:order val="1"/>
          <c:tx>
            <c:strRef>
              <c:f>'Gráficos Especializados'!$H$2</c:f>
              <c:strCache>
                <c:ptCount val="1"/>
                <c:pt idx="0">
                  <c:v>Ventas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triangle"/>
            <c:size val="9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val>
            <c:numRef>
              <c:f>'Gráficos Especializados'!$H$3:$H$21</c:f>
              <c:numCache>
                <c:formatCode>General</c:formatCode>
                <c:ptCount val="19"/>
                <c:pt idx="0">
                  <c:v>100</c:v>
                </c:pt>
                <c:pt idx="1">
                  <c:v>121</c:v>
                </c:pt>
                <c:pt idx="2">
                  <c:v>140</c:v>
                </c:pt>
                <c:pt idx="3">
                  <c:v>121</c:v>
                </c:pt>
                <c:pt idx="4">
                  <c:v>97</c:v>
                </c:pt>
                <c:pt idx="5">
                  <c:v>120</c:v>
                </c:pt>
                <c:pt idx="6">
                  <c:v>102</c:v>
                </c:pt>
                <c:pt idx="7">
                  <c:v>138</c:v>
                </c:pt>
                <c:pt idx="8">
                  <c:v>138</c:v>
                </c:pt>
                <c:pt idx="9">
                  <c:v>80</c:v>
                </c:pt>
                <c:pt idx="10">
                  <c:v>119</c:v>
                </c:pt>
                <c:pt idx="11">
                  <c:v>123</c:v>
                </c:pt>
                <c:pt idx="12">
                  <c:v>104</c:v>
                </c:pt>
                <c:pt idx="13">
                  <c:v>111</c:v>
                </c:pt>
                <c:pt idx="14">
                  <c:v>97</c:v>
                </c:pt>
                <c:pt idx="15">
                  <c:v>90</c:v>
                </c:pt>
                <c:pt idx="16">
                  <c:v>100</c:v>
                </c:pt>
                <c:pt idx="17">
                  <c:v>131</c:v>
                </c:pt>
                <c:pt idx="18">
                  <c:v>80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07378624"/>
        <c:axId val="-107379168"/>
      </c:lineChart>
      <c:catAx>
        <c:axId val="-1073802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07381344"/>
        <c:crosses val="autoZero"/>
        <c:auto val="1"/>
        <c:lblAlgn val="ctr"/>
        <c:lblOffset val="100"/>
        <c:noMultiLvlLbl val="0"/>
      </c:catAx>
      <c:valAx>
        <c:axId val="-107381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07380256"/>
        <c:crosses val="autoZero"/>
        <c:crossBetween val="between"/>
      </c:valAx>
      <c:valAx>
        <c:axId val="-107379168"/>
        <c:scaling>
          <c:orientation val="minMax"/>
        </c:scaling>
        <c:delete val="0"/>
        <c:axPos val="r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07378624"/>
        <c:crosses val="max"/>
        <c:crossBetween val="between"/>
      </c:valAx>
      <c:catAx>
        <c:axId val="-107378624"/>
        <c:scaling>
          <c:orientation val="minMax"/>
        </c:scaling>
        <c:delete val="1"/>
        <c:axPos val="b"/>
        <c:majorTickMark val="none"/>
        <c:minorTickMark val="none"/>
        <c:tickLblPos val="nextTo"/>
        <c:crossAx val="-1073791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1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/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3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50000"/>
            <a:lumOff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4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26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133350</xdr:colOff>
      <xdr:row>10</xdr:row>
      <xdr:rowOff>147637</xdr:rowOff>
    </xdr:from>
    <xdr:to>
      <xdr:col>28</xdr:col>
      <xdr:colOff>590550</xdr:colOff>
      <xdr:row>25</xdr:row>
      <xdr:rowOff>33337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66675</xdr:colOff>
      <xdr:row>29</xdr:row>
      <xdr:rowOff>157162</xdr:rowOff>
    </xdr:from>
    <xdr:to>
      <xdr:col>15</xdr:col>
      <xdr:colOff>447675</xdr:colOff>
      <xdr:row>44</xdr:row>
      <xdr:rowOff>42862</xdr:rowOff>
    </xdr:to>
    <xdr:graphicFrame macro="">
      <xdr:nvGraphicFramePr>
        <xdr:cNvPr id="5" name="Grá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4762</xdr:colOff>
      <xdr:row>24</xdr:row>
      <xdr:rowOff>119062</xdr:rowOff>
    </xdr:from>
    <xdr:to>
      <xdr:col>5</xdr:col>
      <xdr:colOff>233362</xdr:colOff>
      <xdr:row>39</xdr:row>
      <xdr:rowOff>4762</xdr:rowOff>
    </xdr:to>
    <xdr:graphicFrame macro="">
      <xdr:nvGraphicFramePr>
        <xdr:cNvPr id="10" name="Gráfico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14286</xdr:colOff>
      <xdr:row>29</xdr:row>
      <xdr:rowOff>166687</xdr:rowOff>
    </xdr:from>
    <xdr:to>
      <xdr:col>24</xdr:col>
      <xdr:colOff>47624</xdr:colOff>
      <xdr:row>44</xdr:row>
      <xdr:rowOff>52387</xdr:rowOff>
    </xdr:to>
    <xdr:graphicFrame macro="">
      <xdr:nvGraphicFramePr>
        <xdr:cNvPr id="14" name="Gráfico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38100</xdr:colOff>
      <xdr:row>45</xdr:row>
      <xdr:rowOff>33337</xdr:rowOff>
    </xdr:from>
    <xdr:to>
      <xdr:col>15</xdr:col>
      <xdr:colOff>419100</xdr:colOff>
      <xdr:row>59</xdr:row>
      <xdr:rowOff>109537</xdr:rowOff>
    </xdr:to>
    <xdr:graphicFrame macro="">
      <xdr:nvGraphicFramePr>
        <xdr:cNvPr id="15" name="Gráfico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39</xdr:row>
      <xdr:rowOff>80962</xdr:rowOff>
    </xdr:from>
    <xdr:to>
      <xdr:col>6</xdr:col>
      <xdr:colOff>466725</xdr:colOff>
      <xdr:row>53</xdr:row>
      <xdr:rowOff>157162</xdr:rowOff>
    </xdr:to>
    <xdr:graphicFrame macro="">
      <xdr:nvGraphicFramePr>
        <xdr:cNvPr id="16" name="Gráfico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tabSelected="1" topLeftCell="A31" workbookViewId="0">
      <selection activeCell="H21" sqref="H21"/>
    </sheetView>
  </sheetViews>
  <sheetFormatPr baseColWidth="10" defaultRowHeight="15"/>
  <cols>
    <col min="2" max="2" width="18" bestFit="1" customWidth="1"/>
    <col min="3" max="3" width="19" bestFit="1" customWidth="1"/>
    <col min="4" max="4" width="13.140625" bestFit="1" customWidth="1"/>
    <col min="5" max="5" width="3.5703125" customWidth="1"/>
    <col min="6" max="6" width="4" customWidth="1"/>
    <col min="9" max="9" width="4.5703125" customWidth="1"/>
    <col min="10" max="10" width="4.28515625" customWidth="1"/>
    <col min="12" max="12" width="12.5703125" bestFit="1" customWidth="1"/>
    <col min="13" max="13" width="4" customWidth="1"/>
    <col min="14" max="14" width="3.140625" customWidth="1"/>
    <col min="22" max="22" width="4.7109375" customWidth="1"/>
    <col min="23" max="23" width="4.5703125" customWidth="1"/>
  </cols>
  <sheetData>
    <row r="1" spans="2:27">
      <c r="B1" t="s">
        <v>10</v>
      </c>
      <c r="G1" t="s">
        <v>13</v>
      </c>
      <c r="K1" t="s">
        <v>23</v>
      </c>
      <c r="O1" t="s">
        <v>54</v>
      </c>
      <c r="X1" t="s">
        <v>67</v>
      </c>
    </row>
    <row r="2" spans="2:27">
      <c r="B2" s="1" t="s">
        <v>0</v>
      </c>
      <c r="C2" s="1" t="s">
        <v>1</v>
      </c>
      <c r="D2" s="1" t="s">
        <v>2</v>
      </c>
      <c r="G2" s="4" t="s">
        <v>11</v>
      </c>
      <c r="H2" s="5" t="s">
        <v>12</v>
      </c>
      <c r="K2" s="12" t="s">
        <v>14</v>
      </c>
      <c r="L2" s="13" t="s">
        <v>12</v>
      </c>
      <c r="O2" s="58" t="s">
        <v>24</v>
      </c>
      <c r="P2" s="59"/>
      <c r="Q2" s="59"/>
      <c r="R2" s="59"/>
      <c r="S2" s="59"/>
      <c r="T2" s="59"/>
      <c r="U2" s="59"/>
      <c r="X2" s="40" t="s">
        <v>55</v>
      </c>
      <c r="Y2" s="41" t="s">
        <v>56</v>
      </c>
      <c r="Z2" s="41" t="s">
        <v>57</v>
      </c>
      <c r="AA2" s="42" t="s">
        <v>58</v>
      </c>
    </row>
    <row r="3" spans="2:27">
      <c r="B3" s="2" t="s">
        <v>3</v>
      </c>
      <c r="C3" s="3">
        <v>5</v>
      </c>
      <c r="D3" s="3">
        <v>75</v>
      </c>
      <c r="G3" s="6">
        <v>168115</v>
      </c>
      <c r="H3" s="7">
        <v>100</v>
      </c>
      <c r="K3" s="14" t="s">
        <v>15</v>
      </c>
      <c r="L3" s="15">
        <v>178728.99</v>
      </c>
      <c r="O3" s="60" t="s">
        <v>25</v>
      </c>
      <c r="P3" s="61"/>
      <c r="Q3" s="61"/>
      <c r="R3" s="61"/>
      <c r="S3" s="61"/>
      <c r="T3" s="61"/>
      <c r="U3" s="61"/>
      <c r="X3" s="43" t="s">
        <v>59</v>
      </c>
      <c r="Y3" s="44">
        <v>1</v>
      </c>
      <c r="Z3" s="44">
        <v>6</v>
      </c>
      <c r="AA3" s="45">
        <v>3</v>
      </c>
    </row>
    <row r="4" spans="2:27">
      <c r="B4" s="2" t="s">
        <v>4</v>
      </c>
      <c r="C4" s="3">
        <v>6</v>
      </c>
      <c r="D4" s="3">
        <v>82</v>
      </c>
      <c r="G4" s="8">
        <v>186182</v>
      </c>
      <c r="H4" s="9">
        <v>121</v>
      </c>
      <c r="K4" s="16" t="s">
        <v>16</v>
      </c>
      <c r="L4" s="17">
        <v>165298.60999999999</v>
      </c>
      <c r="O4" s="21"/>
      <c r="P4" s="21"/>
      <c r="Q4" s="21"/>
      <c r="R4" s="21"/>
      <c r="S4" s="22"/>
      <c r="X4" s="46" t="s">
        <v>60</v>
      </c>
      <c r="Y4" s="47">
        <v>1</v>
      </c>
      <c r="Z4" s="47">
        <v>8</v>
      </c>
      <c r="AA4" s="48">
        <v>5</v>
      </c>
    </row>
    <row r="5" spans="2:27">
      <c r="B5" s="2" t="s">
        <v>5</v>
      </c>
      <c r="C5" s="3">
        <v>7</v>
      </c>
      <c r="D5" s="3">
        <v>120</v>
      </c>
      <c r="G5" s="6">
        <v>201231</v>
      </c>
      <c r="H5" s="7">
        <v>140</v>
      </c>
      <c r="K5" s="14" t="s">
        <v>17</v>
      </c>
      <c r="L5" s="15">
        <v>81658.960000000006</v>
      </c>
      <c r="O5" s="23" t="s">
        <v>26</v>
      </c>
      <c r="P5" s="24" t="s">
        <v>27</v>
      </c>
      <c r="Q5" s="24" t="s">
        <v>28</v>
      </c>
      <c r="R5" s="24" t="s">
        <v>29</v>
      </c>
      <c r="S5" s="25" t="s">
        <v>30</v>
      </c>
      <c r="T5" s="24" t="s">
        <v>31</v>
      </c>
      <c r="U5" s="26" t="s">
        <v>32</v>
      </c>
      <c r="X5" s="43" t="s">
        <v>61</v>
      </c>
      <c r="Y5" s="44">
        <v>6</v>
      </c>
      <c r="Z5" s="44">
        <v>10</v>
      </c>
      <c r="AA5" s="45">
        <v>7</v>
      </c>
    </row>
    <row r="6" spans="2:27">
      <c r="B6" s="2" t="s">
        <v>6</v>
      </c>
      <c r="C6" s="3">
        <v>6</v>
      </c>
      <c r="D6" s="3">
        <v>104</v>
      </c>
      <c r="G6" s="8">
        <v>163926</v>
      </c>
      <c r="H6" s="9">
        <v>121</v>
      </c>
      <c r="K6" s="16" t="s">
        <v>18</v>
      </c>
      <c r="L6" s="17">
        <v>57492.89</v>
      </c>
      <c r="O6" s="27">
        <v>44440</v>
      </c>
      <c r="P6" s="28">
        <v>302.86</v>
      </c>
      <c r="Q6" s="28">
        <v>305.19</v>
      </c>
      <c r="R6" s="28">
        <v>301.49</v>
      </c>
      <c r="S6" s="29">
        <v>301.83</v>
      </c>
      <c r="T6" s="28" t="s">
        <v>33</v>
      </c>
      <c r="U6" s="26">
        <v>-2.0000000000000001E-4</v>
      </c>
      <c r="X6" s="46" t="s">
        <v>62</v>
      </c>
      <c r="Y6" s="47">
        <v>4</v>
      </c>
      <c r="Z6" s="47">
        <v>10</v>
      </c>
      <c r="AA6" s="48">
        <v>7</v>
      </c>
    </row>
    <row r="7" spans="2:27">
      <c r="B7" s="2" t="s">
        <v>7</v>
      </c>
      <c r="C7" s="3">
        <v>5</v>
      </c>
      <c r="D7" s="3">
        <v>78</v>
      </c>
      <c r="G7" s="6">
        <v>230416</v>
      </c>
      <c r="H7" s="7">
        <v>97</v>
      </c>
      <c r="K7" s="14" t="s">
        <v>19</v>
      </c>
      <c r="L7" s="15">
        <v>74783.63</v>
      </c>
      <c r="O7" s="30">
        <v>44441</v>
      </c>
      <c r="P7" s="31">
        <v>302.2</v>
      </c>
      <c r="Q7" s="31">
        <v>303.36</v>
      </c>
      <c r="R7" s="31">
        <v>300.18</v>
      </c>
      <c r="S7" s="32">
        <v>301.14999999999998</v>
      </c>
      <c r="T7" s="31" t="s">
        <v>34</v>
      </c>
      <c r="U7" s="33">
        <v>-2.3E-3</v>
      </c>
      <c r="X7" s="43" t="s">
        <v>63</v>
      </c>
      <c r="Y7" s="44">
        <v>2</v>
      </c>
      <c r="Z7" s="44">
        <v>8</v>
      </c>
      <c r="AA7" s="45">
        <v>6</v>
      </c>
    </row>
    <row r="8" spans="2:27">
      <c r="B8" s="2" t="s">
        <v>8</v>
      </c>
      <c r="C8" s="3">
        <v>3</v>
      </c>
      <c r="D8" s="3">
        <v>68</v>
      </c>
      <c r="G8" s="8">
        <v>262235</v>
      </c>
      <c r="H8" s="9">
        <v>120</v>
      </c>
      <c r="K8" s="16" t="s">
        <v>20</v>
      </c>
      <c r="L8" s="17">
        <v>52000</v>
      </c>
      <c r="O8" s="30">
        <v>44442</v>
      </c>
      <c r="P8" s="31">
        <v>300.99</v>
      </c>
      <c r="Q8" s="31">
        <v>302.60000000000002</v>
      </c>
      <c r="R8" s="31">
        <v>300.26</v>
      </c>
      <c r="S8" s="32">
        <v>301.14</v>
      </c>
      <c r="T8" s="31" t="s">
        <v>35</v>
      </c>
      <c r="U8" s="33">
        <v>0</v>
      </c>
      <c r="X8" s="46" t="s">
        <v>64</v>
      </c>
      <c r="Y8" s="47">
        <v>3</v>
      </c>
      <c r="Z8" s="47">
        <v>8</v>
      </c>
      <c r="AA8" s="48">
        <v>6</v>
      </c>
    </row>
    <row r="9" spans="2:27">
      <c r="B9" s="2" t="s">
        <v>9</v>
      </c>
      <c r="C9" s="3">
        <v>5</v>
      </c>
      <c r="D9" s="3">
        <v>72</v>
      </c>
      <c r="G9" s="6">
        <v>232786</v>
      </c>
      <c r="H9" s="7">
        <v>102</v>
      </c>
      <c r="K9" s="14" t="s">
        <v>21</v>
      </c>
      <c r="L9" s="18">
        <v>97000</v>
      </c>
      <c r="O9" s="30">
        <v>44446</v>
      </c>
      <c r="P9" s="31">
        <v>301.01</v>
      </c>
      <c r="Q9" s="31">
        <v>301.08999999999997</v>
      </c>
      <c r="R9" s="31">
        <v>298.2</v>
      </c>
      <c r="S9" s="32">
        <v>300.18</v>
      </c>
      <c r="T9" s="31" t="s">
        <v>36</v>
      </c>
      <c r="U9" s="33">
        <v>-3.2000000000000002E-3</v>
      </c>
      <c r="X9" s="43" t="s">
        <v>65</v>
      </c>
      <c r="Y9" s="44">
        <v>4</v>
      </c>
      <c r="Z9" s="44">
        <v>8</v>
      </c>
      <c r="AA9" s="45">
        <v>6</v>
      </c>
    </row>
    <row r="10" spans="2:27">
      <c r="G10" s="8">
        <v>158093</v>
      </c>
      <c r="H10" s="9">
        <v>138</v>
      </c>
      <c r="K10" s="19" t="s">
        <v>22</v>
      </c>
      <c r="L10" s="20">
        <v>28000</v>
      </c>
      <c r="O10" s="30">
        <v>44447</v>
      </c>
      <c r="P10" s="31">
        <v>299.77999999999997</v>
      </c>
      <c r="Q10" s="31">
        <v>300.61</v>
      </c>
      <c r="R10" s="31">
        <v>297.47000000000003</v>
      </c>
      <c r="S10" s="34">
        <v>300.20999999999998</v>
      </c>
      <c r="T10" s="31" t="s">
        <v>37</v>
      </c>
      <c r="U10" s="35">
        <v>1E-4</v>
      </c>
      <c r="X10" s="49" t="s">
        <v>66</v>
      </c>
      <c r="Y10" s="50">
        <v>6</v>
      </c>
      <c r="Z10" s="50">
        <v>8</v>
      </c>
      <c r="AA10" s="51">
        <v>6</v>
      </c>
    </row>
    <row r="11" spans="2:27">
      <c r="G11" s="6">
        <v>177378</v>
      </c>
      <c r="H11" s="7">
        <v>138</v>
      </c>
      <c r="O11" s="30">
        <v>44448</v>
      </c>
      <c r="P11" s="31">
        <v>300.82</v>
      </c>
      <c r="Q11" s="31">
        <v>302.14</v>
      </c>
      <c r="R11" s="31">
        <v>297</v>
      </c>
      <c r="S11" s="32">
        <v>297.25</v>
      </c>
      <c r="T11" s="31" t="s">
        <v>38</v>
      </c>
      <c r="U11" s="33">
        <v>-9.9000000000000008E-3</v>
      </c>
    </row>
    <row r="12" spans="2:27">
      <c r="G12" s="8">
        <v>150612</v>
      </c>
      <c r="H12" s="9">
        <v>80</v>
      </c>
      <c r="O12" s="30">
        <v>44449</v>
      </c>
      <c r="P12" s="31">
        <v>298.42</v>
      </c>
      <c r="Q12" s="31">
        <v>299.92</v>
      </c>
      <c r="R12" s="31">
        <v>295.38</v>
      </c>
      <c r="S12" s="32">
        <v>295.70999999999998</v>
      </c>
      <c r="T12" s="31" t="s">
        <v>39</v>
      </c>
      <c r="U12" s="33">
        <v>-5.1999999999999998E-3</v>
      </c>
    </row>
    <row r="13" spans="2:27">
      <c r="G13" s="6">
        <v>164312</v>
      </c>
      <c r="H13" s="7">
        <v>119</v>
      </c>
      <c r="O13" s="30">
        <v>44452</v>
      </c>
      <c r="P13" s="31">
        <v>297.55</v>
      </c>
      <c r="Q13" s="31">
        <v>298.54000000000002</v>
      </c>
      <c r="R13" s="31">
        <v>294.08</v>
      </c>
      <c r="S13" s="34">
        <v>296.99</v>
      </c>
      <c r="T13" s="31" t="s">
        <v>40</v>
      </c>
      <c r="U13" s="35">
        <v>4.3E-3</v>
      </c>
    </row>
    <row r="14" spans="2:27">
      <c r="G14" s="8">
        <v>250834</v>
      </c>
      <c r="H14" s="9">
        <v>123</v>
      </c>
      <c r="O14" s="30">
        <v>44453</v>
      </c>
      <c r="P14" s="31">
        <v>299.56</v>
      </c>
      <c r="Q14" s="31">
        <v>301.39</v>
      </c>
      <c r="R14" s="31">
        <v>298.10000000000002</v>
      </c>
      <c r="S14" s="34">
        <v>299.79000000000002</v>
      </c>
      <c r="T14" s="31" t="s">
        <v>41</v>
      </c>
      <c r="U14" s="35">
        <v>9.4000000000000004E-3</v>
      </c>
    </row>
    <row r="15" spans="2:27">
      <c r="G15" s="6">
        <v>294916</v>
      </c>
      <c r="H15" s="7">
        <v>104</v>
      </c>
      <c r="O15" s="30">
        <v>44454</v>
      </c>
      <c r="P15" s="31">
        <v>303.26</v>
      </c>
      <c r="Q15" s="31">
        <v>305.32</v>
      </c>
      <c r="R15" s="31">
        <v>301.82</v>
      </c>
      <c r="S15" s="34">
        <v>304.82</v>
      </c>
      <c r="T15" s="31" t="s">
        <v>42</v>
      </c>
      <c r="U15" s="35">
        <v>1.6799999999999999E-2</v>
      </c>
    </row>
    <row r="16" spans="2:27">
      <c r="G16" s="8">
        <v>230441</v>
      </c>
      <c r="H16" s="9">
        <v>111</v>
      </c>
      <c r="O16" s="30">
        <v>44455</v>
      </c>
      <c r="P16" s="31">
        <v>303.76</v>
      </c>
      <c r="Q16" s="31">
        <v>305.31</v>
      </c>
      <c r="R16" s="31">
        <v>300.76</v>
      </c>
      <c r="S16" s="34">
        <v>305.22000000000003</v>
      </c>
      <c r="T16" s="31" t="s">
        <v>43</v>
      </c>
      <c r="U16" s="35">
        <v>1.2999999999999999E-3</v>
      </c>
    </row>
    <row r="17" spans="1:21">
      <c r="A17" t="s">
        <v>69</v>
      </c>
      <c r="G17" s="6">
        <v>287932</v>
      </c>
      <c r="H17" s="7">
        <v>97</v>
      </c>
      <c r="O17" s="30">
        <v>44456</v>
      </c>
      <c r="P17" s="31">
        <v>304.17</v>
      </c>
      <c r="Q17" s="31">
        <v>304.5</v>
      </c>
      <c r="R17" s="31">
        <v>299.52999999999997</v>
      </c>
      <c r="S17" s="32">
        <v>299.87</v>
      </c>
      <c r="T17" s="31" t="s">
        <v>44</v>
      </c>
      <c r="U17" s="33">
        <v>-1.7500000000000002E-2</v>
      </c>
    </row>
    <row r="18" spans="1:21">
      <c r="A18" s="4" t="s">
        <v>11</v>
      </c>
      <c r="B18" s="52" t="s">
        <v>12</v>
      </c>
      <c r="C18" s="53" t="s">
        <v>68</v>
      </c>
      <c r="G18" s="8">
        <v>179975</v>
      </c>
      <c r="H18" s="9">
        <v>90</v>
      </c>
      <c r="O18" s="30">
        <v>44459</v>
      </c>
      <c r="P18" s="31">
        <v>296.33</v>
      </c>
      <c r="Q18" s="31">
        <v>298.72000000000003</v>
      </c>
      <c r="R18" s="31">
        <v>289.52</v>
      </c>
      <c r="S18" s="32">
        <v>294.3</v>
      </c>
      <c r="T18" s="31" t="s">
        <v>45</v>
      </c>
      <c r="U18" s="33">
        <v>-1.8599999999999998E-2</v>
      </c>
    </row>
    <row r="19" spans="1:21">
      <c r="A19" s="8">
        <v>168115</v>
      </c>
      <c r="B19" s="54">
        <v>100</v>
      </c>
      <c r="C19" s="17">
        <v>18728.990000000002</v>
      </c>
      <c r="G19" s="6">
        <v>164322</v>
      </c>
      <c r="H19" s="7">
        <v>100</v>
      </c>
      <c r="O19" s="30">
        <v>44460</v>
      </c>
      <c r="P19" s="31">
        <v>295.69</v>
      </c>
      <c r="Q19" s="31">
        <v>297.54000000000002</v>
      </c>
      <c r="R19" s="31">
        <v>294.07</v>
      </c>
      <c r="S19" s="34">
        <v>294.8</v>
      </c>
      <c r="T19" s="31" t="s">
        <v>46</v>
      </c>
      <c r="U19" s="35">
        <v>1.6999999999999999E-3</v>
      </c>
    </row>
    <row r="20" spans="1:21">
      <c r="A20" s="8">
        <v>186182</v>
      </c>
      <c r="B20" s="54">
        <v>121</v>
      </c>
      <c r="C20" s="17">
        <v>125298.61</v>
      </c>
      <c r="G20" s="8">
        <v>157583</v>
      </c>
      <c r="H20" s="9">
        <v>131</v>
      </c>
      <c r="O20" s="30">
        <v>44461</v>
      </c>
      <c r="P20" s="31">
        <v>296.73</v>
      </c>
      <c r="Q20" s="31">
        <v>300.22000000000003</v>
      </c>
      <c r="R20" s="31">
        <v>294.51</v>
      </c>
      <c r="S20" s="34">
        <v>298.58</v>
      </c>
      <c r="T20" s="31" t="s">
        <v>47</v>
      </c>
      <c r="U20" s="35">
        <v>1.2800000000000001E-2</v>
      </c>
    </row>
    <row r="21" spans="1:21">
      <c r="A21" s="8">
        <v>201231</v>
      </c>
      <c r="B21" s="54">
        <v>140</v>
      </c>
      <c r="C21" s="17">
        <v>181658.96</v>
      </c>
      <c r="G21" s="10">
        <v>165883</v>
      </c>
      <c r="H21" s="11">
        <v>80</v>
      </c>
      <c r="O21" s="30">
        <v>44462</v>
      </c>
      <c r="P21" s="31">
        <v>298.85000000000002</v>
      </c>
      <c r="Q21" s="31">
        <v>300.89999999999998</v>
      </c>
      <c r="R21" s="31">
        <v>297.52999999999997</v>
      </c>
      <c r="S21" s="34">
        <v>299.56</v>
      </c>
      <c r="T21" s="31" t="s">
        <v>48</v>
      </c>
      <c r="U21" s="35">
        <v>3.3E-3</v>
      </c>
    </row>
    <row r="22" spans="1:21">
      <c r="A22" s="8">
        <v>163926</v>
      </c>
      <c r="B22" s="54">
        <v>121</v>
      </c>
      <c r="C22" s="17">
        <v>57492.89</v>
      </c>
      <c r="O22" s="30">
        <v>44463</v>
      </c>
      <c r="P22" s="31">
        <v>298.23</v>
      </c>
      <c r="Q22" s="31">
        <v>299.8</v>
      </c>
      <c r="R22" s="31">
        <v>296.93</v>
      </c>
      <c r="S22" s="32">
        <v>299.35000000000002</v>
      </c>
      <c r="T22" s="31" t="s">
        <v>49</v>
      </c>
      <c r="U22" s="33">
        <v>-6.9999999999999999E-4</v>
      </c>
    </row>
    <row r="23" spans="1:21">
      <c r="A23" s="55">
        <v>230416</v>
      </c>
      <c r="B23" s="56">
        <v>97</v>
      </c>
      <c r="C23" s="57">
        <v>94783.63</v>
      </c>
      <c r="O23" s="30">
        <v>44466</v>
      </c>
      <c r="P23" s="31">
        <v>296.14</v>
      </c>
      <c r="Q23" s="31">
        <v>296.47000000000003</v>
      </c>
      <c r="R23" s="31">
        <v>292.94</v>
      </c>
      <c r="S23" s="32">
        <v>294.17</v>
      </c>
      <c r="T23" s="31" t="s">
        <v>50</v>
      </c>
      <c r="U23" s="33">
        <v>-1.7299999999999999E-2</v>
      </c>
    </row>
    <row r="24" spans="1:21">
      <c r="O24" s="30">
        <v>44467</v>
      </c>
      <c r="P24" s="31">
        <v>289.8</v>
      </c>
      <c r="Q24" s="31">
        <v>290.77999999999997</v>
      </c>
      <c r="R24" s="31">
        <v>282.75</v>
      </c>
      <c r="S24" s="32">
        <v>283.52</v>
      </c>
      <c r="T24" s="31" t="s">
        <v>51</v>
      </c>
      <c r="U24" s="33">
        <v>-3.6200000000000003E-2</v>
      </c>
    </row>
    <row r="25" spans="1:21">
      <c r="O25" s="30">
        <v>44468</v>
      </c>
      <c r="P25" s="31">
        <v>285.10000000000002</v>
      </c>
      <c r="Q25" s="31">
        <v>286.77</v>
      </c>
      <c r="R25" s="31">
        <v>283.01</v>
      </c>
      <c r="S25" s="34">
        <v>284</v>
      </c>
      <c r="T25" s="31" t="s">
        <v>52</v>
      </c>
      <c r="U25" s="35">
        <v>1.6999999999999999E-3</v>
      </c>
    </row>
    <row r="26" spans="1:21">
      <c r="O26" s="36">
        <v>44469</v>
      </c>
      <c r="P26" s="37">
        <v>285.70999999999998</v>
      </c>
      <c r="Q26" s="37">
        <v>287.83</v>
      </c>
      <c r="R26" s="37">
        <v>281.62</v>
      </c>
      <c r="S26" s="38">
        <v>281.92</v>
      </c>
      <c r="T26" s="37" t="s">
        <v>53</v>
      </c>
      <c r="U26" s="39">
        <v>-7.3000000000000001E-3</v>
      </c>
    </row>
    <row r="27" spans="1:21">
      <c r="O27" t="str">
        <f>"Máximo: " &amp;MAX(Q6:Q26)</f>
        <v>Máximo: 305.32</v>
      </c>
      <c r="Q27" t="str">
        <f>"Mínimo. "&amp;MIN(R6:R26)</f>
        <v>Mínimo. 281.62</v>
      </c>
      <c r="S27" t="str">
        <f>"Diferencia: "&amp;MAX(Q6:Q26)-MIN(R6:R26)</f>
        <v>Diferencia: 23.7</v>
      </c>
      <c r="U27" t="str">
        <f>"Promedio: "&amp;TRUNC(AVERAGE(S6:S26),2)</f>
        <v>Promedio: 296.87</v>
      </c>
    </row>
  </sheetData>
  <mergeCells count="2">
    <mergeCell ref="O2:U2"/>
    <mergeCell ref="O3:U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Gráficos Especializados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Ctrl Escolar</dc:creator>
  <cp:lastModifiedBy>Lourdes Aguilar</cp:lastModifiedBy>
  <dcterms:created xsi:type="dcterms:W3CDTF">2021-10-10T01:29:08Z</dcterms:created>
  <dcterms:modified xsi:type="dcterms:W3CDTF">2021-10-24T06:19:55Z</dcterms:modified>
</cp:coreProperties>
</file>