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11580" windowHeight="6030" firstSheet="1" activeTab="2"/>
  </bookViews>
  <sheets>
    <sheet name="Práctica Final" sheetId="1" r:id="rId1"/>
    <sheet name="Hoja1" sheetId="2" r:id="rId2"/>
    <sheet name="Práctica Final (2)" sheetId="3" r:id="rId3"/>
    <sheet name="Práctica Final (3)" sheetId="4" r:id="rId4"/>
  </sheets>
  <definedNames>
    <definedName name="PROMEDIO_BIM_VENTAS" localSheetId="2">'Práctica Final (2)'!$E$21</definedName>
    <definedName name="PROMEDIO_BIM_VENTAS" localSheetId="3">'Práctica Final (3)'!$E$21</definedName>
    <definedName name="PROMEDIO_BIM_VENTAS">'Práctica Final'!$E$21</definedName>
    <definedName name="VENTAS_HARDWARE" localSheetId="2">'Práctica Final (2)'!$B$8:$E$11</definedName>
    <definedName name="VENTAS_HARDWARE" localSheetId="3">'Práctica Final (3)'!$B$8:$E$11</definedName>
    <definedName name="VENTAS_HARDWARE">'Práctica Final'!$B$8:$E$11</definedName>
    <definedName name="VENTAS_SOFTWARE" localSheetId="2">'Práctica Final (2)'!$B$13:$E$16</definedName>
    <definedName name="VENTAS_SOFTWARE" localSheetId="3">'Práctica Final (3)'!$B$13:$E$16</definedName>
    <definedName name="VENTAS_SOFTWARE">'Práctica Final'!$B$13:$E$16</definedName>
  </definedNames>
  <calcPr calcId="125725"/>
</workbook>
</file>

<file path=xl/calcChain.xml><?xml version="1.0" encoding="utf-8"?>
<calcChain xmlns="http://schemas.openxmlformats.org/spreadsheetml/2006/main">
  <c r="B27" i="4"/>
  <c r="B26"/>
  <c r="B25"/>
  <c r="B24"/>
  <c r="B30" s="1"/>
  <c r="E17"/>
  <c r="E19" s="1"/>
  <c r="D17"/>
  <c r="D19" s="1"/>
  <c r="C17"/>
  <c r="C19" s="1"/>
  <c r="B17"/>
  <c r="B19" s="1"/>
  <c r="F16"/>
  <c r="F15"/>
  <c r="F14"/>
  <c r="F13"/>
  <c r="I12"/>
  <c r="E12"/>
  <c r="D12"/>
  <c r="C12"/>
  <c r="B12"/>
  <c r="F12" s="1"/>
  <c r="F11"/>
  <c r="F10"/>
  <c r="F9"/>
  <c r="F8"/>
  <c r="E21" s="1"/>
  <c r="B27" i="3"/>
  <c r="B26"/>
  <c r="B25"/>
  <c r="B24"/>
  <c r="E17"/>
  <c r="D17"/>
  <c r="C17"/>
  <c r="B17"/>
  <c r="F17" s="1"/>
  <c r="F16"/>
  <c r="F15"/>
  <c r="F14"/>
  <c r="F13"/>
  <c r="I12"/>
  <c r="E12"/>
  <c r="D12"/>
  <c r="C12"/>
  <c r="B12"/>
  <c r="F11"/>
  <c r="F10"/>
  <c r="F9"/>
  <c r="F8"/>
  <c r="B25" i="1"/>
  <c r="B24"/>
  <c r="B26"/>
  <c r="B27"/>
  <c r="I8"/>
  <c r="I9"/>
  <c r="I10"/>
  <c r="I11"/>
  <c r="I12"/>
  <c r="I13"/>
  <c r="I14"/>
  <c r="I15"/>
  <c r="I16"/>
  <c r="H10"/>
  <c r="H11"/>
  <c r="H13"/>
  <c r="H14"/>
  <c r="H15"/>
  <c r="H16"/>
  <c r="H9"/>
  <c r="H8"/>
  <c r="E21"/>
  <c r="B19"/>
  <c r="C19"/>
  <c r="D19"/>
  <c r="E19"/>
  <c r="F19"/>
  <c r="B17"/>
  <c r="C17"/>
  <c r="D17"/>
  <c r="E17"/>
  <c r="F13"/>
  <c r="F14"/>
  <c r="F15"/>
  <c r="F16"/>
  <c r="F17"/>
  <c r="B12"/>
  <c r="C12"/>
  <c r="D12"/>
  <c r="E12"/>
  <c r="F8"/>
  <c r="F9"/>
  <c r="F10"/>
  <c r="F11"/>
  <c r="F12"/>
  <c r="H11" i="3" l="1"/>
  <c r="I11" s="1"/>
  <c r="E21"/>
  <c r="H9" s="1"/>
  <c r="I9" s="1"/>
  <c r="B19"/>
  <c r="D19"/>
  <c r="C19"/>
  <c r="E19"/>
  <c r="H10" i="4"/>
  <c r="I10" s="1"/>
  <c r="H8"/>
  <c r="I8" s="1"/>
  <c r="H16"/>
  <c r="I16" s="1"/>
  <c r="H14"/>
  <c r="I14" s="1"/>
  <c r="H9"/>
  <c r="I9" s="1"/>
  <c r="H11"/>
  <c r="I11" s="1"/>
  <c r="H13"/>
  <c r="I13" s="1"/>
  <c r="H15"/>
  <c r="I15" s="1"/>
  <c r="B30" i="1"/>
  <c r="B31"/>
  <c r="B30" i="3"/>
  <c r="F17" i="4"/>
  <c r="F19" s="1"/>
  <c r="B31"/>
  <c r="H15" i="3"/>
  <c r="I15" s="1"/>
  <c r="H13"/>
  <c r="I13" s="1"/>
  <c r="H10"/>
  <c r="I10" s="1"/>
  <c r="H8"/>
  <c r="I8" s="1"/>
  <c r="H14"/>
  <c r="I14" s="1"/>
  <c r="H16"/>
  <c r="I16" s="1"/>
  <c r="F12"/>
  <c r="F19" s="1"/>
  <c r="B31"/>
</calcChain>
</file>

<file path=xl/comments1.xml><?xml version="1.0" encoding="utf-8"?>
<comments xmlns="http://schemas.openxmlformats.org/spreadsheetml/2006/main">
  <authors>
    <author>GERARDO MANZANOS</author>
  </authors>
  <commentList>
    <comment ref="E21" authorId="0">
      <text>
        <r>
          <rPr>
            <sz val="9"/>
            <color indexed="81"/>
            <rFont val="Tahoma"/>
            <family val="2"/>
          </rPr>
          <t xml:space="preserve">INCLUYE EL TOTAL BIMESTRAL DE VENTAS DE CADA UNO DE LOS OCHO VENDEDORES.
</t>
        </r>
      </text>
    </comment>
  </commentList>
</comments>
</file>

<file path=xl/comments2.xml><?xml version="1.0" encoding="utf-8"?>
<comments xmlns="http://schemas.openxmlformats.org/spreadsheetml/2006/main">
  <authors>
    <author>GERARDO MANZANOS</author>
  </authors>
  <commentList>
    <comment ref="E21" authorId="0">
      <text>
        <r>
          <rPr>
            <sz val="9"/>
            <color indexed="81"/>
            <rFont val="Tahoma"/>
            <family val="2"/>
          </rPr>
          <t xml:space="preserve">INCLUYE EL TOTAL BIMESTRAL DE VENTAS DE CADA UNO DE LOS OCHO VENDEDORES.
</t>
        </r>
      </text>
    </comment>
  </commentList>
</comments>
</file>

<file path=xl/comments3.xml><?xml version="1.0" encoding="utf-8"?>
<comments xmlns="http://schemas.openxmlformats.org/spreadsheetml/2006/main">
  <authors>
    <author>GERARDO MANZANOS</author>
  </authors>
  <commentList>
    <comment ref="E21" authorId="0">
      <text>
        <r>
          <rPr>
            <sz val="9"/>
            <color indexed="81"/>
            <rFont val="Tahoma"/>
            <family val="2"/>
          </rPr>
          <t xml:space="preserve">INCLUYE EL TOTAL BIMESTRAL DE VENTAS DE CADA UNO DE LOS OCHO VENDEDORES.
</t>
        </r>
      </text>
    </comment>
  </commentList>
</comments>
</file>

<file path=xl/sharedStrings.xml><?xml version="1.0" encoding="utf-8"?>
<sst xmlns="http://schemas.openxmlformats.org/spreadsheetml/2006/main" count="108" uniqueCount="35">
  <si>
    <t>REGISTRO DE PRODUCTIVIDAD</t>
  </si>
  <si>
    <t>(EN MILES DE PESOS)</t>
  </si>
  <si>
    <t>BIMESTRE 1</t>
  </si>
  <si>
    <t>ENERO</t>
  </si>
  <si>
    <t>FEBRERO</t>
  </si>
  <si>
    <t>TOTAL</t>
  </si>
  <si>
    <t>BONO DE PRODUCTIVIDAD</t>
  </si>
  <si>
    <t>AGENTES</t>
  </si>
  <si>
    <t>1ª QUINC.</t>
  </si>
  <si>
    <t>2ª QUINC.</t>
  </si>
  <si>
    <t>3ª QUINC.</t>
  </si>
  <si>
    <t>4ª QUINC.</t>
  </si>
  <si>
    <t>BIMESTRAL</t>
  </si>
  <si>
    <t>Vo. Bo.</t>
  </si>
  <si>
    <t>10% NETO</t>
  </si>
  <si>
    <t>Pérez</t>
  </si>
  <si>
    <t>López</t>
  </si>
  <si>
    <t>Morales</t>
  </si>
  <si>
    <t>HARDWARE</t>
  </si>
  <si>
    <t>Sánchez</t>
  </si>
  <si>
    <t>Medina</t>
  </si>
  <si>
    <t>González</t>
  </si>
  <si>
    <t>Torres</t>
  </si>
  <si>
    <t>SOFTWARE</t>
  </si>
  <si>
    <t>PROMEDIO BIMESTRAL DE VENTAS</t>
  </si>
  <si>
    <t>MICROCHIP, S.A.</t>
  </si>
  <si>
    <t>ROBLES</t>
  </si>
  <si>
    <t>FUNCIONES BASICAS EXCEL</t>
  </si>
  <si>
    <t>SUMA</t>
  </si>
  <si>
    <t>MAXIMO</t>
  </si>
  <si>
    <t>MINIMO</t>
  </si>
  <si>
    <t>PROMEDIO</t>
  </si>
  <si>
    <t>FUNCIONES BASICAS EN BASES DE DATOS(TABLAS)</t>
  </si>
  <si>
    <t>CONTAR</t>
  </si>
  <si>
    <t>CONTARA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</si>
</sst>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2">
    <font>
      <sz val="10"/>
      <name val="Arial"/>
    </font>
    <font>
      <sz val="10"/>
      <name val="Arial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b/>
      <i/>
      <sz val="11"/>
      <color indexed="9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16"/>
      <name val="Arial"/>
      <family val="2"/>
    </font>
    <font>
      <b/>
      <sz val="10"/>
      <color indexed="23"/>
      <name val="Arial"/>
      <family val="2"/>
    </font>
    <font>
      <b/>
      <i/>
      <sz val="10"/>
      <color indexed="9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darkGray">
        <fgColor indexed="9"/>
        <bgColor indexed="13"/>
      </patternFill>
    </fill>
    <fill>
      <patternFill patternType="solid">
        <fgColor indexed="16"/>
        <bgColor indexed="24"/>
      </patternFill>
    </fill>
    <fill>
      <patternFill patternType="solid">
        <fgColor indexed="22"/>
        <bgColor indexed="15"/>
      </patternFill>
    </fill>
    <fill>
      <patternFill patternType="solid">
        <fgColor theme="7"/>
        <bgColor theme="7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44" fontId="0" fillId="0" borderId="0" xfId="1" applyFont="1"/>
    <xf numFmtId="0" fontId="0" fillId="0" borderId="0" xfId="0" applyAlignment="1">
      <alignment horizontal="centerContinuous"/>
    </xf>
    <xf numFmtId="0" fontId="3" fillId="2" borderId="0" xfId="0" applyFont="1" applyFill="1" applyBorder="1" applyAlignment="1"/>
    <xf numFmtId="0" fontId="4" fillId="3" borderId="1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3" fillId="2" borderId="2" xfId="0" applyFont="1" applyFill="1" applyBorder="1" applyAlignment="1"/>
    <xf numFmtId="0" fontId="6" fillId="2" borderId="2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3" fillId="2" borderId="3" xfId="0" applyFont="1" applyFill="1" applyBorder="1" applyAlignment="1"/>
    <xf numFmtId="0" fontId="8" fillId="2" borderId="3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44" fontId="3" fillId="2" borderId="3" xfId="1" applyFont="1" applyFill="1" applyBorder="1" applyAlignment="1"/>
    <xf numFmtId="0" fontId="9" fillId="3" borderId="0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right"/>
    </xf>
    <xf numFmtId="0" fontId="3" fillId="4" borderId="0" xfId="0" applyFont="1" applyFill="1" applyBorder="1" applyAlignment="1"/>
    <xf numFmtId="0" fontId="3" fillId="4" borderId="2" xfId="0" applyFont="1" applyFill="1" applyBorder="1" applyAlignment="1"/>
    <xf numFmtId="0" fontId="3" fillId="4" borderId="3" xfId="0" applyFont="1" applyFill="1" applyBorder="1" applyAlignment="1"/>
    <xf numFmtId="0" fontId="4" fillId="3" borderId="0" xfId="0" applyFont="1" applyFill="1" applyBorder="1" applyAlignment="1">
      <alignment horizontal="centerContinuous"/>
    </xf>
    <xf numFmtId="0" fontId="9" fillId="3" borderId="0" xfId="0" applyFont="1" applyFill="1" applyBorder="1" applyAlignment="1">
      <alignment horizontal="centerContinuous"/>
    </xf>
    <xf numFmtId="0" fontId="11" fillId="5" borderId="4" xfId="0" applyFont="1" applyFill="1" applyBorder="1"/>
    <xf numFmtId="0" fontId="11" fillId="5" borderId="5" xfId="0" applyFont="1" applyFill="1" applyBorder="1"/>
    <xf numFmtId="0" fontId="11" fillId="5" borderId="6" xfId="0" applyFont="1" applyFill="1" applyBorder="1"/>
    <xf numFmtId="0" fontId="10" fillId="0" borderId="4" xfId="0" applyFont="1" applyBorder="1"/>
    <xf numFmtId="0" fontId="10" fillId="0" borderId="5" xfId="0" applyFont="1" applyBorder="1"/>
    <xf numFmtId="0" fontId="10" fillId="0" borderId="6" xfId="0" applyFont="1" applyBorder="1"/>
    <xf numFmtId="0" fontId="10" fillId="0" borderId="7" xfId="0" applyFont="1" applyBorder="1"/>
    <xf numFmtId="0" fontId="10" fillId="0" borderId="8" xfId="0" applyFont="1" applyBorder="1"/>
    <xf numFmtId="0" fontId="10" fillId="0" borderId="9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C32" sqref="C32"/>
    </sheetView>
  </sheetViews>
  <sheetFormatPr baseColWidth="10" defaultRowHeight="12.75"/>
  <cols>
    <col min="1" max="1" width="33.85546875" bestFit="1" customWidth="1"/>
    <col min="2" max="5" width="11.28515625" customWidth="1"/>
    <col min="6" max="6" width="12.5703125" bestFit="1" customWidth="1"/>
    <col min="8" max="8" width="26" customWidth="1"/>
    <col min="9" max="9" width="10.85546875" customWidth="1"/>
  </cols>
  <sheetData>
    <row r="1" spans="1:9" ht="14.25">
      <c r="A1" s="6"/>
      <c r="B1" s="15"/>
      <c r="C1" s="15"/>
      <c r="D1" s="15"/>
      <c r="E1" s="15"/>
      <c r="F1" s="15"/>
      <c r="G1" s="15"/>
      <c r="H1" s="15"/>
      <c r="I1" s="15"/>
    </row>
    <row r="2" spans="1:9" ht="14.25">
      <c r="A2" s="20" t="s">
        <v>25</v>
      </c>
      <c r="B2" s="21"/>
      <c r="C2" s="21"/>
      <c r="D2" s="21"/>
      <c r="E2" s="21"/>
      <c r="F2" s="21"/>
      <c r="G2" s="21"/>
      <c r="H2" s="21"/>
      <c r="I2" s="21"/>
    </row>
    <row r="3" spans="1:9" ht="14.25">
      <c r="A3" s="20" t="s">
        <v>0</v>
      </c>
      <c r="B3" s="21"/>
      <c r="C3" s="21"/>
      <c r="D3" s="21"/>
      <c r="E3" s="21"/>
      <c r="F3" s="21"/>
      <c r="G3" s="21"/>
      <c r="H3" s="21"/>
      <c r="I3" s="21"/>
    </row>
    <row r="4" spans="1:9" ht="14.25">
      <c r="A4" s="20" t="s">
        <v>1</v>
      </c>
      <c r="B4" s="21"/>
      <c r="C4" s="21"/>
      <c r="D4" s="21"/>
      <c r="E4" s="21"/>
      <c r="F4" s="21"/>
      <c r="G4" s="21"/>
      <c r="H4" s="21"/>
      <c r="I4" s="21"/>
    </row>
    <row r="5" spans="1:9" ht="14.25">
      <c r="A5" s="20" t="s">
        <v>2</v>
      </c>
      <c r="B5" s="21"/>
      <c r="C5" s="21"/>
      <c r="D5" s="21"/>
      <c r="E5" s="21"/>
      <c r="F5" s="21"/>
      <c r="G5" s="21"/>
      <c r="H5" s="21"/>
      <c r="I5" s="21"/>
    </row>
    <row r="6" spans="1:9" ht="14.25">
      <c r="A6" s="6"/>
      <c r="B6" s="15" t="s">
        <v>3</v>
      </c>
      <c r="C6" s="15"/>
      <c r="D6" s="15" t="s">
        <v>4</v>
      </c>
      <c r="E6" s="15"/>
      <c r="F6" s="15" t="s">
        <v>5</v>
      </c>
      <c r="G6" s="15"/>
      <c r="H6" s="15" t="s">
        <v>6</v>
      </c>
      <c r="I6" s="15"/>
    </row>
    <row r="7" spans="1:9" ht="15" thickBot="1">
      <c r="A7" s="5" t="s">
        <v>7</v>
      </c>
      <c r="B7" s="16" t="s">
        <v>8</v>
      </c>
      <c r="C7" s="16" t="s">
        <v>9</v>
      </c>
      <c r="D7" s="16" t="s">
        <v>10</v>
      </c>
      <c r="E7" s="16" t="s">
        <v>11</v>
      </c>
      <c r="F7" s="16" t="s">
        <v>12</v>
      </c>
      <c r="G7" s="16"/>
      <c r="H7" s="16" t="s">
        <v>13</v>
      </c>
      <c r="I7" s="16" t="s">
        <v>14</v>
      </c>
    </row>
    <row r="8" spans="1:9">
      <c r="A8" s="7" t="s">
        <v>26</v>
      </c>
      <c r="B8" s="4">
        <v>3200</v>
      </c>
      <c r="C8" s="4">
        <v>3900</v>
      </c>
      <c r="D8" s="4">
        <v>5200</v>
      </c>
      <c r="E8" s="4">
        <v>3800</v>
      </c>
      <c r="F8" s="17">
        <f>SUM(B8:E8)</f>
        <v>16100</v>
      </c>
      <c r="G8" s="17"/>
      <c r="H8" s="17" t="str">
        <f>IF(F8&gt;=E21,"AUTORIZADO","NO AUTORIZADO")</f>
        <v>AUTORIZADO</v>
      </c>
      <c r="I8" s="17">
        <f>IF(H8="AUTORIZADO",F8*10%,"")</f>
        <v>1610</v>
      </c>
    </row>
    <row r="9" spans="1:9">
      <c r="A9" s="7" t="s">
        <v>15</v>
      </c>
      <c r="B9" s="4">
        <v>3100</v>
      </c>
      <c r="C9" s="4">
        <v>3500</v>
      </c>
      <c r="D9" s="4">
        <v>2900</v>
      </c>
      <c r="E9" s="4">
        <v>4100</v>
      </c>
      <c r="F9" s="17">
        <f>SUM(B9:E9)</f>
        <v>13600</v>
      </c>
      <c r="G9" s="17"/>
      <c r="H9" s="17" t="str">
        <f>IF(F9&gt;=$E$21,"AUTORIZADO","NO AUTORIZADO")</f>
        <v>NO AUTORIZADO</v>
      </c>
      <c r="I9" s="17" t="str">
        <f t="shared" ref="I9:I16" si="0">IF(H9="AUTORIZADO",F9*10%,"")</f>
        <v/>
      </c>
    </row>
    <row r="10" spans="1:9">
      <c r="A10" s="7" t="s">
        <v>16</v>
      </c>
      <c r="B10" s="4">
        <v>3500</v>
      </c>
      <c r="C10" s="4">
        <v>2600</v>
      </c>
      <c r="D10" s="4">
        <v>4000</v>
      </c>
      <c r="E10" s="4">
        <v>5000</v>
      </c>
      <c r="F10" s="17">
        <f>SUM(B10:E10)</f>
        <v>15100</v>
      </c>
      <c r="G10" s="17"/>
      <c r="H10" s="17" t="str">
        <f t="shared" ref="H10:H17" si="1">IF(F10&gt;=$E$21,"AUTORIZADO","NO AUTORIZADO")</f>
        <v>NO AUTORIZADO</v>
      </c>
      <c r="I10" s="17" t="str">
        <f t="shared" si="0"/>
        <v/>
      </c>
    </row>
    <row r="11" spans="1:9">
      <c r="A11" s="7" t="s">
        <v>17</v>
      </c>
      <c r="B11" s="4">
        <v>3800</v>
      </c>
      <c r="C11" s="4">
        <v>4700</v>
      </c>
      <c r="D11" s="4">
        <v>4900</v>
      </c>
      <c r="E11" s="4">
        <v>3400</v>
      </c>
      <c r="F11" s="17">
        <f>SUM(B11:E11)</f>
        <v>16800</v>
      </c>
      <c r="G11" s="17"/>
      <c r="H11" s="17" t="str">
        <f t="shared" si="1"/>
        <v>AUTORIZADO</v>
      </c>
      <c r="I11" s="17">
        <f t="shared" si="0"/>
        <v>1680</v>
      </c>
    </row>
    <row r="12" spans="1:9">
      <c r="A12" s="9" t="s">
        <v>18</v>
      </c>
      <c r="B12" s="8">
        <f>SUM(B8:B11)</f>
        <v>13600</v>
      </c>
      <c r="C12" s="8">
        <f>SUM(C8:C11)</f>
        <v>14700</v>
      </c>
      <c r="D12" s="8">
        <f>SUM(D8:D11)</f>
        <v>17000</v>
      </c>
      <c r="E12" s="8">
        <f>SUM(E8:E11)</f>
        <v>16300</v>
      </c>
      <c r="F12" s="18">
        <f>SUM(B12:E12)</f>
        <v>61600</v>
      </c>
      <c r="G12" s="18"/>
      <c r="H12" s="18"/>
      <c r="I12" s="18" t="str">
        <f t="shared" si="0"/>
        <v/>
      </c>
    </row>
    <row r="13" spans="1:9">
      <c r="A13" s="7" t="s">
        <v>19</v>
      </c>
      <c r="B13" s="4">
        <v>4800</v>
      </c>
      <c r="C13" s="4">
        <v>5600</v>
      </c>
      <c r="D13" s="4">
        <v>4300</v>
      </c>
      <c r="E13" s="4">
        <v>4100</v>
      </c>
      <c r="F13" s="17">
        <f>SUM(B13:E13)</f>
        <v>18800</v>
      </c>
      <c r="G13" s="17"/>
      <c r="H13" s="17" t="str">
        <f t="shared" si="1"/>
        <v>AUTORIZADO</v>
      </c>
      <c r="I13" s="17">
        <f t="shared" si="0"/>
        <v>1880</v>
      </c>
    </row>
    <row r="14" spans="1:9">
      <c r="A14" s="7" t="s">
        <v>20</v>
      </c>
      <c r="B14" s="4">
        <v>3200</v>
      </c>
      <c r="C14" s="4">
        <v>3800</v>
      </c>
      <c r="D14" s="4">
        <v>4000</v>
      </c>
      <c r="E14" s="4">
        <v>3600</v>
      </c>
      <c r="F14" s="17">
        <f>SUM(B14:E14)</f>
        <v>14600</v>
      </c>
      <c r="G14" s="17"/>
      <c r="H14" s="17" t="str">
        <f t="shared" si="1"/>
        <v>NO AUTORIZADO</v>
      </c>
      <c r="I14" s="17" t="str">
        <f t="shared" si="0"/>
        <v/>
      </c>
    </row>
    <row r="15" spans="1:9">
      <c r="A15" s="7" t="s">
        <v>21</v>
      </c>
      <c r="B15" s="4">
        <v>3100</v>
      </c>
      <c r="C15" s="4">
        <v>3800</v>
      </c>
      <c r="D15" s="4">
        <v>3900</v>
      </c>
      <c r="E15" s="4">
        <v>3200</v>
      </c>
      <c r="F15" s="17">
        <f>SUM(B15:E15)</f>
        <v>14000</v>
      </c>
      <c r="G15" s="17"/>
      <c r="H15" s="17" t="str">
        <f t="shared" si="1"/>
        <v>NO AUTORIZADO</v>
      </c>
      <c r="I15" s="17" t="str">
        <f t="shared" si="0"/>
        <v/>
      </c>
    </row>
    <row r="16" spans="1:9">
      <c r="A16" s="7" t="s">
        <v>22</v>
      </c>
      <c r="B16" s="4">
        <v>3200</v>
      </c>
      <c r="C16" s="4">
        <v>4500</v>
      </c>
      <c r="D16" s="4">
        <v>4200</v>
      </c>
      <c r="E16" s="4">
        <v>5500</v>
      </c>
      <c r="F16" s="17">
        <f>SUM(B16:E16)</f>
        <v>17400</v>
      </c>
      <c r="G16" s="17"/>
      <c r="H16" s="17" t="str">
        <f t="shared" si="1"/>
        <v>AUTORIZADO</v>
      </c>
      <c r="I16" s="17">
        <f t="shared" si="0"/>
        <v>1740</v>
      </c>
    </row>
    <row r="17" spans="1:9">
      <c r="A17" s="9" t="s">
        <v>23</v>
      </c>
      <c r="B17" s="8">
        <f>SUM(B13:B16)</f>
        <v>14300</v>
      </c>
      <c r="C17" s="8">
        <f>SUM(C13:C16)</f>
        <v>17700</v>
      </c>
      <c r="D17" s="8">
        <f>SUM(D13:D16)</f>
        <v>16400</v>
      </c>
      <c r="E17" s="8">
        <f>SUM(E13:E16)</f>
        <v>16400</v>
      </c>
      <c r="F17" s="18">
        <f>SUM(B17:E17)</f>
        <v>64800</v>
      </c>
      <c r="G17" s="18"/>
      <c r="H17" s="18"/>
      <c r="I17" s="18"/>
    </row>
    <row r="18" spans="1:9">
      <c r="A18" s="10"/>
      <c r="B18" s="4"/>
      <c r="C18" s="4"/>
      <c r="D18" s="4"/>
      <c r="E18" s="4"/>
      <c r="F18" s="17"/>
      <c r="G18" s="17"/>
      <c r="H18" s="17"/>
      <c r="I18" s="17"/>
    </row>
    <row r="19" spans="1:9" ht="13.5" thickBot="1">
      <c r="A19" s="12" t="s">
        <v>5</v>
      </c>
      <c r="B19" s="11">
        <f>SUM(B17,B12)</f>
        <v>27900</v>
      </c>
      <c r="C19" s="11">
        <f t="shared" ref="B19:F19" si="2">SUM(C17,C12)</f>
        <v>32400</v>
      </c>
      <c r="D19" s="11">
        <f t="shared" si="2"/>
        <v>33400</v>
      </c>
      <c r="E19" s="11">
        <f t="shared" si="2"/>
        <v>32700</v>
      </c>
      <c r="F19" s="19">
        <f t="shared" si="2"/>
        <v>126400</v>
      </c>
      <c r="G19" s="19"/>
      <c r="H19" s="19"/>
      <c r="I19" s="19"/>
    </row>
    <row r="20" spans="1:9">
      <c r="A20" s="13"/>
      <c r="B20" s="4"/>
      <c r="C20" s="4"/>
      <c r="D20" s="4"/>
      <c r="E20" s="4"/>
      <c r="F20" s="17"/>
      <c r="G20" s="17"/>
      <c r="H20" s="17"/>
      <c r="I20" s="17"/>
    </row>
    <row r="21" spans="1:9" ht="13.5" thickBot="1">
      <c r="A21" s="12" t="s">
        <v>24</v>
      </c>
      <c r="B21" s="11"/>
      <c r="C21" s="11"/>
      <c r="D21" s="11"/>
      <c r="E21" s="14">
        <f>AVERAGE(F8:F11,F13:F16)</f>
        <v>15800</v>
      </c>
      <c r="F21" s="19"/>
      <c r="G21" s="19"/>
      <c r="H21" s="19"/>
      <c r="I21" s="19"/>
    </row>
    <row r="23" spans="1:9">
      <c r="A23" s="1" t="s">
        <v>27</v>
      </c>
    </row>
    <row r="24" spans="1:9">
      <c r="A24" s="1" t="s">
        <v>28</v>
      </c>
      <c r="B24">
        <f>SUM(VENTAS_HARDWARE,VENTAS_SOFTWARE)</f>
        <v>126400</v>
      </c>
    </row>
    <row r="25" spans="1:9">
      <c r="A25" s="1" t="s">
        <v>29</v>
      </c>
      <c r="B25">
        <f>MAX(D20:D21,VENTAS_SOFTWARE)</f>
        <v>5600</v>
      </c>
    </row>
    <row r="26" spans="1:9">
      <c r="A26" s="1" t="s">
        <v>30</v>
      </c>
      <c r="B26">
        <f>MIN(VENTAS_HARDWARE,VENTAS_SOFTWARE)</f>
        <v>2600</v>
      </c>
    </row>
    <row r="27" spans="1:9">
      <c r="A27" s="1" t="s">
        <v>31</v>
      </c>
      <c r="B27">
        <f>AVERAGE(VENTAS_HARDWARE,VENTAS_SOFTWARE)</f>
        <v>3950</v>
      </c>
    </row>
    <row r="29" spans="1:9">
      <c r="A29" s="1" t="s">
        <v>32</v>
      </c>
    </row>
    <row r="30" spans="1:9">
      <c r="A30" s="1" t="s">
        <v>33</v>
      </c>
      <c r="B30">
        <f>COUNT(A23:B27)</f>
        <v>4</v>
      </c>
    </row>
    <row r="31" spans="1:9">
      <c r="A31" s="1" t="s">
        <v>34</v>
      </c>
      <c r="B31">
        <f>COUNTA(A23:B27)</f>
        <v>9</v>
      </c>
    </row>
  </sheetData>
  <phoneticPr fontId="0" type="noConversion"/>
  <pageMargins left="0.75" right="0.75" top="1" bottom="1" header="0" footer="0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1" sqref="C21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31"/>
  <sheetViews>
    <sheetView tabSelected="1" workbookViewId="0">
      <selection activeCell="D8" sqref="D8"/>
    </sheetView>
  </sheetViews>
  <sheetFormatPr baseColWidth="10" defaultRowHeight="12.75"/>
  <cols>
    <col min="1" max="1" width="12" customWidth="1"/>
    <col min="2" max="2" width="12.28515625" bestFit="1" customWidth="1"/>
    <col min="3" max="5" width="11.5703125" customWidth="1"/>
    <col min="6" max="6" width="13.5703125" customWidth="1"/>
    <col min="8" max="8" width="16.5703125" customWidth="1"/>
  </cols>
  <sheetData>
    <row r="2" spans="1:9">
      <c r="A2" s="3" t="s">
        <v>25</v>
      </c>
      <c r="B2" s="3"/>
      <c r="C2" s="3"/>
      <c r="D2" s="3"/>
      <c r="E2" s="3"/>
      <c r="F2" s="3"/>
      <c r="G2" s="3"/>
      <c r="H2" s="3"/>
      <c r="I2" s="3"/>
    </row>
    <row r="3" spans="1:9">
      <c r="A3" s="3" t="s">
        <v>0</v>
      </c>
      <c r="B3" s="3"/>
      <c r="C3" s="3"/>
      <c r="D3" s="3"/>
      <c r="E3" s="3"/>
      <c r="F3" s="3"/>
      <c r="G3" s="3"/>
      <c r="H3" s="3"/>
      <c r="I3" s="3"/>
    </row>
    <row r="4" spans="1:9">
      <c r="A4" s="3" t="s">
        <v>1</v>
      </c>
      <c r="B4" s="3"/>
      <c r="C4" s="3"/>
      <c r="D4" s="3"/>
      <c r="E4" s="3"/>
      <c r="F4" s="3"/>
      <c r="G4" s="3"/>
      <c r="H4" s="3"/>
      <c r="I4" s="3"/>
    </row>
    <row r="5" spans="1:9">
      <c r="A5" s="3" t="s">
        <v>2</v>
      </c>
      <c r="B5" s="3"/>
      <c r="C5" s="3"/>
      <c r="D5" s="3"/>
      <c r="E5" s="3"/>
      <c r="F5" s="3"/>
      <c r="G5" s="3"/>
      <c r="H5" s="3"/>
      <c r="I5" s="3"/>
    </row>
    <row r="6" spans="1:9">
      <c r="B6" t="s">
        <v>3</v>
      </c>
      <c r="D6" t="s">
        <v>4</v>
      </c>
      <c r="F6" t="s">
        <v>5</v>
      </c>
      <c r="H6" t="s">
        <v>6</v>
      </c>
    </row>
    <row r="7" spans="1:9">
      <c r="A7" s="22" t="s">
        <v>7</v>
      </c>
      <c r="B7" s="23" t="s">
        <v>8</v>
      </c>
      <c r="C7" s="23" t="s">
        <v>9</v>
      </c>
      <c r="D7" s="23" t="s">
        <v>10</v>
      </c>
      <c r="E7" s="23" t="s">
        <v>11</v>
      </c>
      <c r="F7" s="24" t="s">
        <v>12</v>
      </c>
      <c r="H7" t="s">
        <v>13</v>
      </c>
      <c r="I7" t="s">
        <v>14</v>
      </c>
    </row>
    <row r="8" spans="1:9">
      <c r="A8" s="25" t="s">
        <v>26</v>
      </c>
      <c r="B8" s="26">
        <v>3200</v>
      </c>
      <c r="C8" s="26">
        <v>3900</v>
      </c>
      <c r="D8" s="26">
        <v>5200</v>
      </c>
      <c r="E8" s="26">
        <v>3800</v>
      </c>
      <c r="F8" s="27">
        <f>SUM(B8:E8)</f>
        <v>16100</v>
      </c>
      <c r="H8" t="str">
        <f>IF(F8&gt;=E21,"AUTORIZADO","NO AUTORIZADO")</f>
        <v>AUTORIZADO</v>
      </c>
      <c r="I8">
        <f>IF(H8="AUTORIZADO",F8*10%,"")</f>
        <v>1610</v>
      </c>
    </row>
    <row r="9" spans="1:9">
      <c r="A9" s="25" t="s">
        <v>15</v>
      </c>
      <c r="B9" s="26">
        <v>3100</v>
      </c>
      <c r="C9" s="26">
        <v>3500</v>
      </c>
      <c r="D9" s="26">
        <v>2900</v>
      </c>
      <c r="E9" s="26">
        <v>4100</v>
      </c>
      <c r="F9" s="27">
        <f>SUM(B9:E9)</f>
        <v>13600</v>
      </c>
      <c r="H9" t="str">
        <f>IF(F9&gt;=$E$21,"AUTORIZADO","NO AUTORIZADO")</f>
        <v>NO AUTORIZADO</v>
      </c>
      <c r="I9" t="str">
        <f t="shared" ref="I9:I16" si="0">IF(H9="AUTORIZADO",F9*10%,"")</f>
        <v/>
      </c>
    </row>
    <row r="10" spans="1:9">
      <c r="A10" s="25" t="s">
        <v>16</v>
      </c>
      <c r="B10" s="26">
        <v>3500</v>
      </c>
      <c r="C10" s="26">
        <v>2600</v>
      </c>
      <c r="D10" s="26">
        <v>4000</v>
      </c>
      <c r="E10" s="26">
        <v>5000</v>
      </c>
      <c r="F10" s="27">
        <f>SUM(B10:E10)</f>
        <v>15100</v>
      </c>
      <c r="H10" t="str">
        <f t="shared" ref="H10:H17" si="1">IF(F10&gt;=$E$21,"AUTORIZADO","NO AUTORIZADO")</f>
        <v>NO AUTORIZADO</v>
      </c>
      <c r="I10" t="str">
        <f t="shared" si="0"/>
        <v/>
      </c>
    </row>
    <row r="11" spans="1:9">
      <c r="A11" s="25" t="s">
        <v>17</v>
      </c>
      <c r="B11" s="26">
        <v>3800</v>
      </c>
      <c r="C11" s="26">
        <v>4700</v>
      </c>
      <c r="D11" s="26">
        <v>4900</v>
      </c>
      <c r="E11" s="26">
        <v>3400</v>
      </c>
      <c r="F11" s="27">
        <f>SUM(B11:E11)</f>
        <v>16800</v>
      </c>
      <c r="H11" t="str">
        <f t="shared" si="1"/>
        <v>AUTORIZADO</v>
      </c>
      <c r="I11">
        <f t="shared" si="0"/>
        <v>1680</v>
      </c>
    </row>
    <row r="12" spans="1:9">
      <c r="A12" s="25" t="s">
        <v>18</v>
      </c>
      <c r="B12" s="26">
        <f>SUM(B8:B11)</f>
        <v>13600</v>
      </c>
      <c r="C12" s="26">
        <f>SUM(C8:C11)</f>
        <v>14700</v>
      </c>
      <c r="D12" s="26">
        <f>SUM(D8:D11)</f>
        <v>17000</v>
      </c>
      <c r="E12" s="26">
        <f>SUM(E8:E11)</f>
        <v>16300</v>
      </c>
      <c r="F12" s="27">
        <f>SUM(B12:E12)</f>
        <v>61600</v>
      </c>
      <c r="I12" t="str">
        <f t="shared" si="0"/>
        <v/>
      </c>
    </row>
    <row r="13" spans="1:9">
      <c r="A13" s="25" t="s">
        <v>19</v>
      </c>
      <c r="B13" s="26">
        <v>4800</v>
      </c>
      <c r="C13" s="26">
        <v>5600</v>
      </c>
      <c r="D13" s="26">
        <v>4300</v>
      </c>
      <c r="E13" s="26">
        <v>4100</v>
      </c>
      <c r="F13" s="27">
        <f>SUM(B13:E13)</f>
        <v>18800</v>
      </c>
      <c r="H13" t="str">
        <f t="shared" si="1"/>
        <v>AUTORIZADO</v>
      </c>
      <c r="I13">
        <f t="shared" si="0"/>
        <v>1880</v>
      </c>
    </row>
    <row r="14" spans="1:9">
      <c r="A14" s="25" t="s">
        <v>20</v>
      </c>
      <c r="B14" s="26">
        <v>3200</v>
      </c>
      <c r="C14" s="26">
        <v>3800</v>
      </c>
      <c r="D14" s="26">
        <v>4000</v>
      </c>
      <c r="E14" s="26">
        <v>3600</v>
      </c>
      <c r="F14" s="27">
        <f>SUM(B14:E14)</f>
        <v>14600</v>
      </c>
      <c r="H14" t="str">
        <f t="shared" si="1"/>
        <v>NO AUTORIZADO</v>
      </c>
      <c r="I14" t="str">
        <f t="shared" si="0"/>
        <v/>
      </c>
    </row>
    <row r="15" spans="1:9">
      <c r="A15" s="25" t="s">
        <v>21</v>
      </c>
      <c r="B15" s="26">
        <v>3100</v>
      </c>
      <c r="C15" s="26">
        <v>3800</v>
      </c>
      <c r="D15" s="26">
        <v>3900</v>
      </c>
      <c r="E15" s="26">
        <v>3200</v>
      </c>
      <c r="F15" s="27">
        <f>SUM(B15:E15)</f>
        <v>14000</v>
      </c>
      <c r="H15" t="str">
        <f t="shared" si="1"/>
        <v>NO AUTORIZADO</v>
      </c>
      <c r="I15" t="str">
        <f t="shared" si="0"/>
        <v/>
      </c>
    </row>
    <row r="16" spans="1:9">
      <c r="A16" s="25" t="s">
        <v>22</v>
      </c>
      <c r="B16" s="26">
        <v>3200</v>
      </c>
      <c r="C16" s="26">
        <v>4500</v>
      </c>
      <c r="D16" s="26">
        <v>4200</v>
      </c>
      <c r="E16" s="26">
        <v>5500</v>
      </c>
      <c r="F16" s="27">
        <f>SUM(B16:E16)</f>
        <v>17400</v>
      </c>
      <c r="H16" t="str">
        <f t="shared" si="1"/>
        <v>AUTORIZADO</v>
      </c>
      <c r="I16">
        <f t="shared" si="0"/>
        <v>1740</v>
      </c>
    </row>
    <row r="17" spans="1:6">
      <c r="A17" s="25" t="s">
        <v>23</v>
      </c>
      <c r="B17" s="26">
        <f>SUM(B13:B16)</f>
        <v>14300</v>
      </c>
      <c r="C17" s="26">
        <f>SUM(C13:C16)</f>
        <v>17700</v>
      </c>
      <c r="D17" s="26">
        <f>SUM(D13:D16)</f>
        <v>16400</v>
      </c>
      <c r="E17" s="26">
        <f>SUM(E13:E16)</f>
        <v>16400</v>
      </c>
      <c r="F17" s="27">
        <f>SUM(B17:E17)</f>
        <v>64800</v>
      </c>
    </row>
    <row r="18" spans="1:6">
      <c r="A18" s="25"/>
      <c r="B18" s="26"/>
      <c r="C18" s="26"/>
      <c r="D18" s="26"/>
      <c r="E18" s="26"/>
      <c r="F18" s="27"/>
    </row>
    <row r="19" spans="1:6">
      <c r="A19" s="28" t="s">
        <v>5</v>
      </c>
      <c r="B19" s="29">
        <f>SUM(B17,B12)</f>
        <v>27900</v>
      </c>
      <c r="C19" s="29">
        <f t="shared" ref="C19:G19" si="2">SUM(C17,C12)</f>
        <v>32400</v>
      </c>
      <c r="D19" s="29">
        <f t="shared" si="2"/>
        <v>33400</v>
      </c>
      <c r="E19" s="29">
        <f t="shared" si="2"/>
        <v>32700</v>
      </c>
      <c r="F19" s="30">
        <f t="shared" si="2"/>
        <v>126400</v>
      </c>
    </row>
    <row r="21" spans="1:6">
      <c r="A21" t="s">
        <v>24</v>
      </c>
      <c r="E21" s="2">
        <f>AVERAGE(F8:F11,F13:F16)</f>
        <v>15800</v>
      </c>
    </row>
    <row r="23" spans="1:6">
      <c r="A23" s="1" t="s">
        <v>27</v>
      </c>
    </row>
    <row r="24" spans="1:6">
      <c r="A24" s="1" t="s">
        <v>28</v>
      </c>
      <c r="B24">
        <f>SUM(VENTAS_HARDWARE,VENTAS_SOFTWARE)</f>
        <v>126400</v>
      </c>
    </row>
    <row r="25" spans="1:6">
      <c r="A25" s="1" t="s">
        <v>29</v>
      </c>
      <c r="B25">
        <f>MAX(D20:D21,VENTAS_SOFTWARE)</f>
        <v>5600</v>
      </c>
    </row>
    <row r="26" spans="1:6">
      <c r="A26" s="1" t="s">
        <v>30</v>
      </c>
      <c r="B26">
        <f>MIN(VENTAS_HARDWARE,VENTAS_SOFTWARE)</f>
        <v>2600</v>
      </c>
    </row>
    <row r="27" spans="1:6">
      <c r="A27" s="1" t="s">
        <v>31</v>
      </c>
      <c r="B27">
        <f>AVERAGE(VENTAS_HARDWARE,VENTAS_SOFTWARE)</f>
        <v>3950</v>
      </c>
    </row>
    <row r="29" spans="1:6">
      <c r="A29" s="1" t="s">
        <v>32</v>
      </c>
    </row>
    <row r="30" spans="1:6">
      <c r="A30" s="1" t="s">
        <v>33</v>
      </c>
      <c r="B30">
        <f>COUNT(A23:B27)</f>
        <v>4</v>
      </c>
    </row>
    <row r="31" spans="1:6">
      <c r="A31" s="1" t="s">
        <v>34</v>
      </c>
      <c r="B31">
        <f>COUNTA(A23:B27)</f>
        <v>9</v>
      </c>
    </row>
  </sheetData>
  <pageMargins left="0.75" right="0.75" top="1" bottom="1" header="0" footer="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I31"/>
  <sheetViews>
    <sheetView topLeftCell="A4" workbookViewId="0">
      <selection activeCell="C21" sqref="C21"/>
    </sheetView>
  </sheetViews>
  <sheetFormatPr baseColWidth="10" defaultRowHeight="12.75"/>
  <cols>
    <col min="2" max="2" width="12.28515625" bestFit="1" customWidth="1"/>
    <col min="8" max="8" width="16.5703125" customWidth="1"/>
  </cols>
  <sheetData>
    <row r="2" spans="1:9">
      <c r="A2" s="3" t="s">
        <v>25</v>
      </c>
      <c r="B2" s="3"/>
      <c r="C2" s="3"/>
      <c r="D2" s="3"/>
      <c r="E2" s="3"/>
      <c r="F2" s="3"/>
      <c r="G2" s="3"/>
      <c r="H2" s="3"/>
      <c r="I2" s="3"/>
    </row>
    <row r="3" spans="1:9">
      <c r="A3" s="3" t="s">
        <v>0</v>
      </c>
      <c r="B3" s="3"/>
      <c r="C3" s="3"/>
      <c r="D3" s="3"/>
      <c r="E3" s="3"/>
      <c r="F3" s="3"/>
      <c r="G3" s="3"/>
      <c r="H3" s="3"/>
      <c r="I3" s="3"/>
    </row>
    <row r="4" spans="1:9">
      <c r="A4" s="3" t="s">
        <v>1</v>
      </c>
      <c r="B4" s="3"/>
      <c r="C4" s="3"/>
      <c r="D4" s="3"/>
      <c r="E4" s="3"/>
      <c r="F4" s="3"/>
      <c r="G4" s="3"/>
      <c r="H4" s="3"/>
      <c r="I4" s="3"/>
    </row>
    <row r="5" spans="1:9">
      <c r="A5" s="3" t="s">
        <v>2</v>
      </c>
      <c r="B5" s="3"/>
      <c r="C5" s="3"/>
      <c r="D5" s="3"/>
      <c r="E5" s="3"/>
      <c r="F5" s="3"/>
      <c r="G5" s="3"/>
      <c r="H5" s="3"/>
      <c r="I5" s="3"/>
    </row>
    <row r="6" spans="1:9">
      <c r="B6" t="s">
        <v>3</v>
      </c>
      <c r="D6" t="s">
        <v>4</v>
      </c>
      <c r="F6" t="s">
        <v>5</v>
      </c>
      <c r="H6" t="s">
        <v>6</v>
      </c>
    </row>
    <row r="7" spans="1:9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H7" t="s">
        <v>13</v>
      </c>
      <c r="I7" t="s">
        <v>14</v>
      </c>
    </row>
    <row r="8" spans="1:9">
      <c r="A8" s="1" t="s">
        <v>26</v>
      </c>
      <c r="B8">
        <v>3200</v>
      </c>
      <c r="C8">
        <v>3900</v>
      </c>
      <c r="D8">
        <v>5200</v>
      </c>
      <c r="E8">
        <v>3800</v>
      </c>
      <c r="F8">
        <f>SUM(B8:E8)</f>
        <v>16100</v>
      </c>
      <c r="H8" t="str">
        <f>IF(F8&gt;=E21,"AUTORIZADO","NO AUTORIZADO")</f>
        <v>AUTORIZADO</v>
      </c>
      <c r="I8">
        <f>IF(H8="AUTORIZADO",F8*10%,"")</f>
        <v>1610</v>
      </c>
    </row>
    <row r="9" spans="1:9">
      <c r="A9" t="s">
        <v>15</v>
      </c>
      <c r="B9">
        <v>3100</v>
      </c>
      <c r="C9">
        <v>3500</v>
      </c>
      <c r="D9">
        <v>2900</v>
      </c>
      <c r="E9">
        <v>4100</v>
      </c>
      <c r="F9">
        <f>SUM(B9:E9)</f>
        <v>13600</v>
      </c>
      <c r="H9" t="str">
        <f>IF(F9&gt;=$E$21,"AUTORIZADO","NO AUTORIZADO")</f>
        <v>NO AUTORIZADO</v>
      </c>
      <c r="I9" t="str">
        <f t="shared" ref="I9:I16" si="0">IF(H9="AUTORIZADO",F9*10%,"")</f>
        <v/>
      </c>
    </row>
    <row r="10" spans="1:9">
      <c r="A10" t="s">
        <v>16</v>
      </c>
      <c r="B10">
        <v>3500</v>
      </c>
      <c r="C10">
        <v>2600</v>
      </c>
      <c r="D10">
        <v>4000</v>
      </c>
      <c r="E10">
        <v>5000</v>
      </c>
      <c r="F10">
        <f>SUM(B10:E10)</f>
        <v>15100</v>
      </c>
      <c r="H10" t="str">
        <f t="shared" ref="H10:H17" si="1">IF(F10&gt;=$E$21,"AUTORIZADO","NO AUTORIZADO")</f>
        <v>NO AUTORIZADO</v>
      </c>
      <c r="I10" t="str">
        <f t="shared" si="0"/>
        <v/>
      </c>
    </row>
    <row r="11" spans="1:9">
      <c r="A11" t="s">
        <v>17</v>
      </c>
      <c r="B11">
        <v>3800</v>
      </c>
      <c r="C11">
        <v>4700</v>
      </c>
      <c r="D11">
        <v>4900</v>
      </c>
      <c r="E11">
        <v>3400</v>
      </c>
      <c r="F11">
        <f>SUM(B11:E11)</f>
        <v>16800</v>
      </c>
      <c r="H11" t="str">
        <f t="shared" si="1"/>
        <v>AUTORIZADO</v>
      </c>
      <c r="I11">
        <f t="shared" si="0"/>
        <v>1680</v>
      </c>
    </row>
    <row r="12" spans="1:9">
      <c r="A12" t="s">
        <v>18</v>
      </c>
      <c r="B12">
        <f>SUM(B8:B11)</f>
        <v>13600</v>
      </c>
      <c r="C12">
        <f>SUM(C8:C11)</f>
        <v>14700</v>
      </c>
      <c r="D12">
        <f>SUM(D8:D11)</f>
        <v>17000</v>
      </c>
      <c r="E12">
        <f>SUM(E8:E11)</f>
        <v>16300</v>
      </c>
      <c r="F12">
        <f>SUM(B12:E12)</f>
        <v>61600</v>
      </c>
      <c r="I12" t="str">
        <f t="shared" si="0"/>
        <v/>
      </c>
    </row>
    <row r="13" spans="1:9">
      <c r="A13" t="s">
        <v>19</v>
      </c>
      <c r="B13">
        <v>4800</v>
      </c>
      <c r="C13">
        <v>5600</v>
      </c>
      <c r="D13">
        <v>4300</v>
      </c>
      <c r="E13">
        <v>4100</v>
      </c>
      <c r="F13">
        <f>SUM(B13:E13)</f>
        <v>18800</v>
      </c>
      <c r="H13" t="str">
        <f t="shared" si="1"/>
        <v>AUTORIZADO</v>
      </c>
      <c r="I13">
        <f t="shared" si="0"/>
        <v>1880</v>
      </c>
    </row>
    <row r="14" spans="1:9">
      <c r="A14" t="s">
        <v>20</v>
      </c>
      <c r="B14">
        <v>3200</v>
      </c>
      <c r="C14">
        <v>3800</v>
      </c>
      <c r="D14">
        <v>4000</v>
      </c>
      <c r="E14">
        <v>3600</v>
      </c>
      <c r="F14">
        <f>SUM(B14:E14)</f>
        <v>14600</v>
      </c>
      <c r="H14" t="str">
        <f t="shared" si="1"/>
        <v>NO AUTORIZADO</v>
      </c>
      <c r="I14" t="str">
        <f t="shared" si="0"/>
        <v/>
      </c>
    </row>
    <row r="15" spans="1:9">
      <c r="A15" t="s">
        <v>21</v>
      </c>
      <c r="B15">
        <v>3100</v>
      </c>
      <c r="C15">
        <v>3800</v>
      </c>
      <c r="D15">
        <v>3900</v>
      </c>
      <c r="E15">
        <v>3200</v>
      </c>
      <c r="F15">
        <f>SUM(B15:E15)</f>
        <v>14000</v>
      </c>
      <c r="H15" t="str">
        <f t="shared" si="1"/>
        <v>NO AUTORIZADO</v>
      </c>
      <c r="I15" t="str">
        <f t="shared" si="0"/>
        <v/>
      </c>
    </row>
    <row r="16" spans="1:9">
      <c r="A16" t="s">
        <v>22</v>
      </c>
      <c r="B16">
        <v>3200</v>
      </c>
      <c r="C16">
        <v>4500</v>
      </c>
      <c r="D16">
        <v>4200</v>
      </c>
      <c r="E16">
        <v>5500</v>
      </c>
      <c r="F16">
        <f>SUM(B16:E16)</f>
        <v>17400</v>
      </c>
      <c r="H16" t="str">
        <f t="shared" si="1"/>
        <v>AUTORIZADO</v>
      </c>
      <c r="I16">
        <f t="shared" si="0"/>
        <v>1740</v>
      </c>
    </row>
    <row r="17" spans="1:6">
      <c r="A17" t="s">
        <v>23</v>
      </c>
      <c r="B17">
        <f>SUM(B13:B16)</f>
        <v>14300</v>
      </c>
      <c r="C17">
        <f>SUM(C13:C16)</f>
        <v>17700</v>
      </c>
      <c r="D17">
        <f>SUM(D13:D16)</f>
        <v>16400</v>
      </c>
      <c r="E17">
        <f>SUM(E13:E16)</f>
        <v>16400</v>
      </c>
      <c r="F17">
        <f>SUM(B17:E17)</f>
        <v>64800</v>
      </c>
    </row>
    <row r="19" spans="1:6">
      <c r="A19" t="s">
        <v>5</v>
      </c>
      <c r="B19">
        <f>SUM(B17,B12)</f>
        <v>27900</v>
      </c>
      <c r="C19">
        <f t="shared" ref="C19:G19" si="2">SUM(C17,C12)</f>
        <v>32400</v>
      </c>
      <c r="D19">
        <f t="shared" si="2"/>
        <v>33400</v>
      </c>
      <c r="E19">
        <f t="shared" si="2"/>
        <v>32700</v>
      </c>
      <c r="F19">
        <f t="shared" si="2"/>
        <v>126400</v>
      </c>
    </row>
    <row r="21" spans="1:6">
      <c r="A21" t="s">
        <v>24</v>
      </c>
      <c r="E21" s="2">
        <f>AVERAGE(F8:F11,F13:F16)</f>
        <v>15800</v>
      </c>
    </row>
    <row r="23" spans="1:6">
      <c r="A23" s="1" t="s">
        <v>27</v>
      </c>
    </row>
    <row r="24" spans="1:6">
      <c r="A24" s="1" t="s">
        <v>28</v>
      </c>
      <c r="B24">
        <f>SUM(VENTAS_HARDWARE,VENTAS_SOFTWARE)</f>
        <v>126400</v>
      </c>
    </row>
    <row r="25" spans="1:6">
      <c r="A25" s="1" t="s">
        <v>29</v>
      </c>
      <c r="B25">
        <f>MAX(D20:D21,VENTAS_SOFTWARE)</f>
        <v>5600</v>
      </c>
    </row>
    <row r="26" spans="1:6">
      <c r="A26" s="1" t="s">
        <v>30</v>
      </c>
      <c r="B26">
        <f>MIN(VENTAS_HARDWARE,VENTAS_SOFTWARE)</f>
        <v>2600</v>
      </c>
    </row>
    <row r="27" spans="1:6">
      <c r="A27" s="1" t="s">
        <v>31</v>
      </c>
      <c r="B27">
        <f>AVERAGE(VENTAS_HARDWARE,VENTAS_SOFTWARE)</f>
        <v>3950</v>
      </c>
    </row>
    <row r="29" spans="1:6">
      <c r="A29" s="1" t="s">
        <v>32</v>
      </c>
    </row>
    <row r="30" spans="1:6">
      <c r="A30" s="1" t="s">
        <v>33</v>
      </c>
      <c r="B30">
        <f>COUNT(A23:B27)</f>
        <v>4</v>
      </c>
    </row>
    <row r="31" spans="1:6">
      <c r="A31" s="1" t="s">
        <v>34</v>
      </c>
      <c r="B31">
        <f>COUNTA(A23:B27)</f>
        <v>9</v>
      </c>
    </row>
  </sheetData>
  <pageMargins left="0.75" right="0.75" top="1" bottom="1" header="0" footer="0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9</vt:i4>
      </vt:variant>
    </vt:vector>
  </HeadingPairs>
  <TitlesOfParts>
    <vt:vector size="13" baseType="lpstr">
      <vt:lpstr>Práctica Final</vt:lpstr>
      <vt:lpstr>Hoja1</vt:lpstr>
      <vt:lpstr>Práctica Final (2)</vt:lpstr>
      <vt:lpstr>Práctica Final (3)</vt:lpstr>
      <vt:lpstr>'Práctica Final (2)'!PROMEDIO_BIM_VENTAS</vt:lpstr>
      <vt:lpstr>'Práctica Final (3)'!PROMEDIO_BIM_VENTAS</vt:lpstr>
      <vt:lpstr>PROMEDIO_BIM_VENTAS</vt:lpstr>
      <vt:lpstr>'Práctica Final (2)'!VENTAS_HARDWARE</vt:lpstr>
      <vt:lpstr>'Práctica Final (3)'!VENTAS_HARDWARE</vt:lpstr>
      <vt:lpstr>VENTAS_HARDWARE</vt:lpstr>
      <vt:lpstr>'Práctica Final (2)'!VENTAS_SOFTWARE</vt:lpstr>
      <vt:lpstr>'Práctica Final (3)'!VENTAS_SOFTWARE</vt:lpstr>
      <vt:lpstr>VENTAS_SOFTWARE</vt:lpstr>
    </vt:vector>
  </TitlesOfParts>
  <Company>SHCP-DGBA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 M. García Mtz.</dc:creator>
  <cp:lastModifiedBy>GERARDO MANZANOS</cp:lastModifiedBy>
  <dcterms:created xsi:type="dcterms:W3CDTF">2002-09-23T21:25:04Z</dcterms:created>
  <dcterms:modified xsi:type="dcterms:W3CDTF">2021-06-19T19:03:26Z</dcterms:modified>
</cp:coreProperties>
</file>