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aqueline Torres\Documents\Excel Basico\"/>
    </mc:Choice>
  </mc:AlternateContent>
  <bookViews>
    <workbookView xWindow="-120" yWindow="-120" windowWidth="24240" windowHeight="13140"/>
  </bookViews>
  <sheets>
    <sheet name="Actu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" i="1" l="1"/>
  <c r="L1" i="1" l="1"/>
  <c r="B46" i="1"/>
  <c r="C46" i="1"/>
  <c r="D46" i="1"/>
  <c r="E46" i="1"/>
  <c r="F46" i="1"/>
  <c r="G46" i="1"/>
  <c r="H46" i="1"/>
  <c r="I46" i="1"/>
  <c r="J46" i="1"/>
  <c r="K46" i="1"/>
  <c r="L46" i="1"/>
  <c r="M46" i="1"/>
  <c r="N46" i="1"/>
  <c r="N45" i="1"/>
  <c r="N44" i="1"/>
  <c r="C45" i="1"/>
  <c r="D45" i="1"/>
  <c r="E45" i="1"/>
  <c r="F45" i="1"/>
  <c r="G45" i="1"/>
  <c r="H45" i="1"/>
  <c r="I45" i="1"/>
  <c r="J45" i="1"/>
  <c r="K45" i="1"/>
  <c r="L45" i="1"/>
  <c r="M45" i="1"/>
  <c r="B45" i="1"/>
  <c r="C44" i="1"/>
  <c r="D44" i="1"/>
  <c r="E44" i="1"/>
  <c r="F44" i="1"/>
  <c r="G44" i="1"/>
  <c r="H44" i="1"/>
  <c r="I44" i="1"/>
  <c r="J44" i="1"/>
  <c r="K44" i="1"/>
  <c r="L44" i="1"/>
  <c r="M44" i="1"/>
  <c r="B44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42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13" i="1"/>
  <c r="N12" i="1"/>
  <c r="N11" i="1"/>
  <c r="N10" i="1"/>
  <c r="N9" i="1"/>
  <c r="N8" i="1"/>
  <c r="N7" i="1"/>
</calcChain>
</file>

<file path=xl/sharedStrings.xml><?xml version="1.0" encoding="utf-8"?>
<sst xmlns="http://schemas.openxmlformats.org/spreadsheetml/2006/main" count="63" uniqueCount="62">
  <si>
    <t>Viajes Mundiales SA</t>
  </si>
  <si>
    <t>Categoría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</si>
  <si>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</si>
  <si>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</si>
  <si>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</si>
  <si>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</si>
  <si>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</si>
  <si>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</si>
  <si>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</si>
  <si>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</si>
  <si>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</si>
  <si>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</si>
  <si>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</si>
  <si>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</si>
  <si>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</si>
  <si>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INGRESOS</t>
  </si>
  <si>
    <t xml:space="preserve">  Comisión</t>
  </si>
  <si>
    <t xml:space="preserve">  Consulta</t>
  </si>
  <si>
    <t xml:space="preserve">  Ingreso por Intereses</t>
  </si>
  <si>
    <t xml:space="preserve">  Otros Ingresos</t>
  </si>
  <si>
    <t xml:space="preserve">  Premio</t>
  </si>
  <si>
    <t xml:space="preserve">  Servicios Profesionales</t>
  </si>
  <si>
    <t xml:space="preserve">  Ventas Brutas</t>
  </si>
  <si>
    <t>EGRESOS</t>
  </si>
  <si>
    <t xml:space="preserve">  Alquiler</t>
  </si>
  <si>
    <t xml:space="preserve">  Alquiler de Equipos</t>
  </si>
  <si>
    <t xml:space="preserve">  Beneficencia</t>
  </si>
  <si>
    <t xml:space="preserve">  Comidas y Recreación</t>
  </si>
  <si>
    <t xml:space="preserve">  Cuenta Incobrable</t>
  </si>
  <si>
    <t xml:space="preserve">  Cuotas Vencidas </t>
  </si>
  <si>
    <t xml:space="preserve">  Envíos Postales</t>
  </si>
  <si>
    <t xml:space="preserve">  Fotocopias e Impresos</t>
  </si>
  <si>
    <t xml:space="preserve">  Gastos Bancarios</t>
  </si>
  <si>
    <t xml:space="preserve">  Gastos de Caja Chica</t>
  </si>
  <si>
    <t xml:space="preserve">  Gastos de Movilidad</t>
  </si>
  <si>
    <t xml:space="preserve">  Honorarios</t>
  </si>
  <si>
    <t xml:space="preserve">  Impuestos</t>
  </si>
  <si>
    <t xml:space="preserve">  Insumos</t>
  </si>
  <si>
    <t xml:space="preserve">  Intereses</t>
  </si>
  <si>
    <t xml:space="preserve">  Licencias y Permisos</t>
  </si>
  <si>
    <t xml:space="preserve">  Notas de Crédito </t>
  </si>
  <si>
    <t xml:space="preserve">  Oficina</t>
  </si>
  <si>
    <t xml:space="preserve">  Publicidad</t>
  </si>
  <si>
    <t xml:space="preserve">  Reparaciones</t>
  </si>
  <si>
    <t xml:space="preserve">  Seguro</t>
  </si>
  <si>
    <t xml:space="preserve">  Servicios Públicos</t>
  </si>
  <si>
    <t xml:space="preserve">  Subscripciones</t>
  </si>
  <si>
    <t xml:space="preserve">  Sueldos</t>
  </si>
  <si>
    <t xml:space="preserve">  Varios</t>
  </si>
  <si>
    <t xml:space="preserve">  Vehiculo</t>
  </si>
  <si>
    <t xml:space="preserve">  Víaticos</t>
  </si>
  <si>
    <t>Total de Ingresos</t>
  </si>
  <si>
    <t>Total de Egresos</t>
  </si>
  <si>
    <t>Saldo</t>
  </si>
  <si>
    <r>
      <t>1.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Georgia"/>
        <family val="1"/>
      </rPr>
      <t xml:space="preserve">En la hoja Actual - Fila 15  = </t>
    </r>
  </si>
  <si>
    <r>
      <t>2.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Georgia"/>
        <family val="1"/>
      </rPr>
      <t xml:space="preserve">En la hoja Actual - Filas 36 hasta 38 = </t>
    </r>
  </si>
  <si>
    <r>
      <t>3.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Georgia"/>
        <family val="1"/>
      </rPr>
      <t xml:space="preserve">En la hoja Actual - Columna F = </t>
    </r>
  </si>
  <si>
    <r>
      <t>4.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Georgia"/>
        <family val="1"/>
      </rPr>
      <t xml:space="preserve">En la hoja Actual - Columnas D, K, y L = </t>
    </r>
  </si>
  <si>
    <r>
      <t>5.</t>
    </r>
    <r>
      <rPr>
        <sz val="12"/>
        <color rgb="FF000000"/>
        <rFont val="Times New Roman"/>
        <family val="1"/>
      </rPr>
      <t> </t>
    </r>
    <r>
      <rPr>
        <sz val="12"/>
        <color rgb="FF000000"/>
        <rFont val="Georgia"/>
        <family val="1"/>
      </rPr>
      <t xml:space="preserve">En la hoja Actual - rangos B15:D24 y I15:K24 = </t>
    </r>
  </si>
  <si>
    <t>Informe para  2020</t>
  </si>
  <si>
    <t>Jaqueline Berenice Torres Martínez</t>
  </si>
  <si>
    <t>Práctica 5 Autocalcular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</si>
</sst>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"/>
  </numFmts>
  <fonts count="8" x14ac:knownFonts="1">
    <font>
      <sz val="10"/>
      <name val="Arial"/>
      <family val="2"/>
    </font>
    <font>
      <sz val="18"/>
      <color indexed="17"/>
      <name val="Matura MT Script Capitals"/>
      <family val="4"/>
    </font>
    <font>
      <b/>
      <sz val="14"/>
      <color indexed="17"/>
      <name val="Arial"/>
      <family val="2"/>
    </font>
    <font>
      <b/>
      <sz val="10"/>
      <color indexed="9"/>
      <name val="Arial"/>
      <family val="2"/>
    </font>
    <font>
      <sz val="12"/>
      <color rgb="FF000000"/>
      <name val="Georgia"/>
      <family val="1"/>
    </font>
    <font>
      <sz val="12"/>
      <color rgb="FF000000"/>
      <name val="Times New Roman"/>
      <family val="1"/>
    </font>
    <font>
      <b/>
      <sz val="14"/>
      <color indexed="9"/>
      <name val="Arial"/>
      <family val="2"/>
    </font>
    <font>
      <sz val="11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3" fillId="2" borderId="0">
      <alignment wrapText="1"/>
    </xf>
  </cellStyleXfs>
  <cellXfs count="18">
    <xf numFmtId="0" fontId="0" fillId="0" borderId="0" xfId="0"/>
    <xf numFmtId="0" fontId="1" fillId="0" borderId="0" xfId="0" applyFont="1"/>
    <xf numFmtId="0" fontId="3" fillId="2" borderId="0" xfId="1">
      <alignment wrapText="1"/>
    </xf>
    <xf numFmtId="0" fontId="3" fillId="2" borderId="0" xfId="0" applyFont="1" applyFill="1"/>
    <xf numFmtId="0" fontId="0" fillId="0" borderId="0" xfId="0" applyAlignment="1">
      <alignment horizontal="left" wrapText="1"/>
    </xf>
    <xf numFmtId="0" fontId="0" fillId="3" borderId="0" xfId="0" applyFill="1"/>
    <xf numFmtId="0" fontId="0" fillId="0" borderId="0" xfId="0" applyAlignment="1">
      <alignment wrapText="1"/>
    </xf>
    <xf numFmtId="0" fontId="3" fillId="2" borderId="1" xfId="1" applyBorder="1">
      <alignment wrapText="1"/>
    </xf>
    <xf numFmtId="0" fontId="0" fillId="3" borderId="1" xfId="0" applyFill="1" applyBorder="1"/>
    <xf numFmtId="0" fontId="4" fillId="0" borderId="0" xfId="0" applyFont="1" applyAlignment="1">
      <alignment vertical="center"/>
    </xf>
    <xf numFmtId="164" fontId="0" fillId="3" borderId="0" xfId="0" applyNumberFormat="1" applyFill="1"/>
    <xf numFmtId="164" fontId="0" fillId="3" borderId="1" xfId="0" applyNumberFormat="1" applyFill="1" applyBorder="1"/>
    <xf numFmtId="14" fontId="0" fillId="0" borderId="0" xfId="0" applyNumberFormat="1"/>
    <xf numFmtId="0" fontId="7" fillId="0" borderId="0" xfId="0" applyFont="1"/>
    <xf numFmtId="164" fontId="3" fillId="2" borderId="0" xfId="1" applyNumberFormat="1">
      <alignment wrapText="1"/>
    </xf>
    <xf numFmtId="164" fontId="6" fillId="2" borderId="0" xfId="1" applyNumberFormat="1" applyFont="1">
      <alignment wrapText="1"/>
    </xf>
    <xf numFmtId="2" fontId="0" fillId="0" borderId="0" xfId="0" applyNumberFormat="1"/>
    <xf numFmtId="0" fontId="2" fillId="0" borderId="0" xfId="0" applyFont="1" applyAlignment="1">
      <alignment horizontal="center"/>
    </xf>
  </cellXfs>
  <cellStyles count="2">
    <cellStyle name="Labe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6"/>
  <sheetViews>
    <sheetView tabSelected="1" zoomScale="80" zoomScaleNormal="80" workbookViewId="0">
      <selection activeCell="U7" sqref="U7"/>
    </sheetView>
  </sheetViews>
  <sheetFormatPr baseColWidth="10" defaultRowHeight="12.75" x14ac:dyDescent="0.2"/>
  <cols>
    <col min="1" max="1" width="21.28515625" style="6" customWidth="1"/>
    <col min="2" max="2" width="10.85546875" bestFit="1" customWidth="1"/>
    <col min="3" max="3" width="8.42578125" bestFit="1" customWidth="1"/>
    <col min="4" max="4" width="9.85546875" bestFit="1" customWidth="1"/>
    <col min="5" max="6" width="7.7109375" bestFit="1" customWidth="1"/>
    <col min="7" max="7" width="9.85546875" bestFit="1" customWidth="1"/>
    <col min="8" max="9" width="7.7109375" bestFit="1" customWidth="1"/>
    <col min="10" max="10" width="8.42578125" bestFit="1" customWidth="1"/>
    <col min="11" max="11" width="10.85546875" bestFit="1" customWidth="1"/>
    <col min="12" max="12" width="9.28515625" customWidth="1"/>
    <col min="13" max="13" width="7.7109375" bestFit="1" customWidth="1"/>
    <col min="14" max="14" width="17" bestFit="1" customWidth="1"/>
    <col min="15" max="255" width="9.140625" customWidth="1"/>
    <col min="256" max="256" width="21.28515625" customWidth="1"/>
    <col min="257" max="511" width="9.140625" customWidth="1"/>
    <col min="512" max="512" width="21.28515625" customWidth="1"/>
    <col min="513" max="767" width="9.140625" customWidth="1"/>
    <col min="768" max="768" width="21.28515625" customWidth="1"/>
    <col min="769" max="1023" width="9.140625" customWidth="1"/>
    <col min="1024" max="1024" width="21.28515625" customWidth="1"/>
    <col min="1025" max="1279" width="9.140625" customWidth="1"/>
    <col min="1280" max="1280" width="21.28515625" customWidth="1"/>
    <col min="1281" max="1535" width="9.140625" customWidth="1"/>
    <col min="1536" max="1536" width="21.28515625" customWidth="1"/>
    <col min="1537" max="1791" width="9.140625" customWidth="1"/>
    <col min="1792" max="1792" width="21.28515625" customWidth="1"/>
    <col min="1793" max="2047" width="9.140625" customWidth="1"/>
    <col min="2048" max="2048" width="21.28515625" customWidth="1"/>
    <col min="2049" max="2303" width="9.140625" customWidth="1"/>
    <col min="2304" max="2304" width="21.28515625" customWidth="1"/>
    <col min="2305" max="2559" width="9.140625" customWidth="1"/>
    <col min="2560" max="2560" width="21.28515625" customWidth="1"/>
    <col min="2561" max="2815" width="9.140625" customWidth="1"/>
    <col min="2816" max="2816" width="21.28515625" customWidth="1"/>
    <col min="2817" max="3071" width="9.140625" customWidth="1"/>
    <col min="3072" max="3072" width="21.28515625" customWidth="1"/>
    <col min="3073" max="3327" width="9.140625" customWidth="1"/>
    <col min="3328" max="3328" width="21.28515625" customWidth="1"/>
    <col min="3329" max="3583" width="9.140625" customWidth="1"/>
    <col min="3584" max="3584" width="21.28515625" customWidth="1"/>
    <col min="3585" max="3839" width="9.140625" customWidth="1"/>
    <col min="3840" max="3840" width="21.28515625" customWidth="1"/>
    <col min="3841" max="4095" width="9.140625" customWidth="1"/>
    <col min="4096" max="4096" width="21.28515625" customWidth="1"/>
    <col min="4097" max="4351" width="9.140625" customWidth="1"/>
    <col min="4352" max="4352" width="21.28515625" customWidth="1"/>
    <col min="4353" max="4607" width="9.140625" customWidth="1"/>
    <col min="4608" max="4608" width="21.28515625" customWidth="1"/>
    <col min="4609" max="4863" width="9.140625" customWidth="1"/>
    <col min="4864" max="4864" width="21.28515625" customWidth="1"/>
    <col min="4865" max="5119" width="9.140625" customWidth="1"/>
    <col min="5120" max="5120" width="21.28515625" customWidth="1"/>
    <col min="5121" max="5375" width="9.140625" customWidth="1"/>
    <col min="5376" max="5376" width="21.28515625" customWidth="1"/>
    <col min="5377" max="5631" width="9.140625" customWidth="1"/>
    <col min="5632" max="5632" width="21.28515625" customWidth="1"/>
    <col min="5633" max="5887" width="9.140625" customWidth="1"/>
    <col min="5888" max="5888" width="21.28515625" customWidth="1"/>
    <col min="5889" max="6143" width="9.140625" customWidth="1"/>
    <col min="6144" max="6144" width="21.28515625" customWidth="1"/>
    <col min="6145" max="6399" width="9.140625" customWidth="1"/>
    <col min="6400" max="6400" width="21.28515625" customWidth="1"/>
    <col min="6401" max="6655" width="9.140625" customWidth="1"/>
    <col min="6656" max="6656" width="21.28515625" customWidth="1"/>
    <col min="6657" max="6911" width="9.140625" customWidth="1"/>
    <col min="6912" max="6912" width="21.28515625" customWidth="1"/>
    <col min="6913" max="7167" width="9.140625" customWidth="1"/>
    <col min="7168" max="7168" width="21.28515625" customWidth="1"/>
    <col min="7169" max="7423" width="9.140625" customWidth="1"/>
    <col min="7424" max="7424" width="21.28515625" customWidth="1"/>
    <col min="7425" max="7679" width="9.140625" customWidth="1"/>
    <col min="7680" max="7680" width="21.28515625" customWidth="1"/>
    <col min="7681" max="7935" width="9.140625" customWidth="1"/>
    <col min="7936" max="7936" width="21.28515625" customWidth="1"/>
    <col min="7937" max="8191" width="9.140625" customWidth="1"/>
    <col min="8192" max="8192" width="21.28515625" customWidth="1"/>
    <col min="8193" max="8447" width="9.140625" customWidth="1"/>
    <col min="8448" max="8448" width="21.28515625" customWidth="1"/>
    <col min="8449" max="8703" width="9.140625" customWidth="1"/>
    <col min="8704" max="8704" width="21.28515625" customWidth="1"/>
    <col min="8705" max="8959" width="9.140625" customWidth="1"/>
    <col min="8960" max="8960" width="21.28515625" customWidth="1"/>
    <col min="8961" max="9215" width="9.140625" customWidth="1"/>
    <col min="9216" max="9216" width="21.28515625" customWidth="1"/>
    <col min="9217" max="9471" width="9.140625" customWidth="1"/>
    <col min="9472" max="9472" width="21.28515625" customWidth="1"/>
    <col min="9473" max="9727" width="9.140625" customWidth="1"/>
    <col min="9728" max="9728" width="21.28515625" customWidth="1"/>
    <col min="9729" max="9983" width="9.140625" customWidth="1"/>
    <col min="9984" max="9984" width="21.28515625" customWidth="1"/>
    <col min="9985" max="10239" width="9.140625" customWidth="1"/>
    <col min="10240" max="10240" width="21.28515625" customWidth="1"/>
    <col min="10241" max="10495" width="9.140625" customWidth="1"/>
    <col min="10496" max="10496" width="21.28515625" customWidth="1"/>
    <col min="10497" max="10751" width="9.140625" customWidth="1"/>
    <col min="10752" max="10752" width="21.28515625" customWidth="1"/>
    <col min="10753" max="11007" width="9.140625" customWidth="1"/>
    <col min="11008" max="11008" width="21.28515625" customWidth="1"/>
    <col min="11009" max="11263" width="9.140625" customWidth="1"/>
    <col min="11264" max="11264" width="21.28515625" customWidth="1"/>
    <col min="11265" max="11519" width="9.140625" customWidth="1"/>
    <col min="11520" max="11520" width="21.28515625" customWidth="1"/>
    <col min="11521" max="11775" width="9.140625" customWidth="1"/>
    <col min="11776" max="11776" width="21.28515625" customWidth="1"/>
    <col min="11777" max="12031" width="9.140625" customWidth="1"/>
    <col min="12032" max="12032" width="21.28515625" customWidth="1"/>
    <col min="12033" max="12287" width="9.140625" customWidth="1"/>
    <col min="12288" max="12288" width="21.28515625" customWidth="1"/>
    <col min="12289" max="12543" width="9.140625" customWidth="1"/>
    <col min="12544" max="12544" width="21.28515625" customWidth="1"/>
    <col min="12545" max="12799" width="9.140625" customWidth="1"/>
    <col min="12800" max="12800" width="21.28515625" customWidth="1"/>
    <col min="12801" max="13055" width="9.140625" customWidth="1"/>
    <col min="13056" max="13056" width="21.28515625" customWidth="1"/>
    <col min="13057" max="13311" width="9.140625" customWidth="1"/>
    <col min="13312" max="13312" width="21.28515625" customWidth="1"/>
    <col min="13313" max="13567" width="9.140625" customWidth="1"/>
    <col min="13568" max="13568" width="21.28515625" customWidth="1"/>
    <col min="13569" max="13823" width="9.140625" customWidth="1"/>
    <col min="13824" max="13824" width="21.28515625" customWidth="1"/>
    <col min="13825" max="14079" width="9.140625" customWidth="1"/>
    <col min="14080" max="14080" width="21.28515625" customWidth="1"/>
    <col min="14081" max="14335" width="9.140625" customWidth="1"/>
    <col min="14336" max="14336" width="21.28515625" customWidth="1"/>
    <col min="14337" max="14591" width="9.140625" customWidth="1"/>
    <col min="14592" max="14592" width="21.28515625" customWidth="1"/>
    <col min="14593" max="14847" width="9.140625" customWidth="1"/>
    <col min="14848" max="14848" width="21.28515625" customWidth="1"/>
    <col min="14849" max="15103" width="9.140625" customWidth="1"/>
    <col min="15104" max="15104" width="21.28515625" customWidth="1"/>
    <col min="15105" max="15359" width="9.140625" customWidth="1"/>
    <col min="15360" max="15360" width="21.28515625" customWidth="1"/>
    <col min="15361" max="15615" width="9.140625" customWidth="1"/>
    <col min="15616" max="15616" width="21.28515625" customWidth="1"/>
    <col min="15617" max="15871" width="9.140625" customWidth="1"/>
    <col min="15872" max="15872" width="21.28515625" customWidth="1"/>
    <col min="15873" max="16127" width="9.140625" customWidth="1"/>
    <col min="16128" max="16128" width="21.28515625" customWidth="1"/>
    <col min="16129" max="16384" width="9.140625" customWidth="1"/>
  </cols>
  <sheetData>
    <row r="1" spans="1:22" ht="27" x14ac:dyDescent="0.6">
      <c r="A1" s="1" t="s">
        <v>0</v>
      </c>
      <c r="J1" t="s">
        <v>60</v>
      </c>
      <c r="K1" s="12">
        <f ca="1">NOW()</f>
        <v>44470.53504988426</v>
      </c>
      <c r="L1">
        <f>HOUR("2:50")</f>
        <v>2</v>
      </c>
    </row>
    <row r="2" spans="1:22" ht="18" customHeight="1" x14ac:dyDescent="0.25">
      <c r="A2" s="17" t="s">
        <v>59</v>
      </c>
      <c r="B2" s="17"/>
      <c r="C2" s="17"/>
      <c r="J2" s="13" t="s">
        <v>61</v>
      </c>
    </row>
    <row r="4" spans="1:22" ht="15.75" x14ac:dyDescent="0.2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14</v>
      </c>
      <c r="P4" s="9" t="s">
        <v>54</v>
      </c>
      <c r="T4">
        <v>53856</v>
      </c>
    </row>
    <row r="5" spans="1:22" ht="15.75" x14ac:dyDescent="0.2">
      <c r="P5" s="9" t="s">
        <v>55</v>
      </c>
      <c r="U5">
        <v>93004</v>
      </c>
    </row>
    <row r="6" spans="1:22" ht="15.75" x14ac:dyDescent="0.2">
      <c r="A6" s="2" t="s">
        <v>15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P6" s="9" t="s">
        <v>56</v>
      </c>
      <c r="T6">
        <v>3631660</v>
      </c>
    </row>
    <row r="7" spans="1:22" ht="15.75" x14ac:dyDescent="0.2">
      <c r="A7" s="4" t="s">
        <v>16</v>
      </c>
      <c r="B7">
        <v>38500</v>
      </c>
      <c r="C7">
        <v>35000</v>
      </c>
      <c r="D7">
        <v>31500</v>
      </c>
      <c r="E7">
        <v>33250</v>
      </c>
      <c r="F7">
        <v>45500</v>
      </c>
      <c r="G7">
        <v>70000</v>
      </c>
      <c r="H7">
        <v>40250</v>
      </c>
      <c r="I7">
        <v>26250</v>
      </c>
      <c r="J7">
        <v>38500</v>
      </c>
      <c r="K7">
        <v>36750</v>
      </c>
      <c r="L7">
        <v>30450</v>
      </c>
      <c r="M7">
        <v>45500</v>
      </c>
      <c r="N7" s="10">
        <f t="shared" ref="N7:N13" si="0">SUM(B7:M7)</f>
        <v>471450</v>
      </c>
      <c r="P7" s="9" t="s">
        <v>57</v>
      </c>
      <c r="U7">
        <v>7738422.5460000001</v>
      </c>
    </row>
    <row r="8" spans="1:22" ht="15.75" x14ac:dyDescent="0.2">
      <c r="A8" s="6" t="s">
        <v>17</v>
      </c>
      <c r="B8">
        <v>11000</v>
      </c>
      <c r="C8">
        <v>10000</v>
      </c>
      <c r="D8">
        <v>9000</v>
      </c>
      <c r="E8">
        <v>9500</v>
      </c>
      <c r="F8">
        <v>13000</v>
      </c>
      <c r="G8">
        <v>20000</v>
      </c>
      <c r="H8">
        <v>11500</v>
      </c>
      <c r="I8">
        <v>7500</v>
      </c>
      <c r="J8">
        <v>11000</v>
      </c>
      <c r="K8">
        <v>10500</v>
      </c>
      <c r="L8">
        <v>8700</v>
      </c>
      <c r="M8">
        <v>13000</v>
      </c>
      <c r="N8" s="10">
        <f t="shared" si="0"/>
        <v>134700</v>
      </c>
      <c r="P8" s="9" t="s">
        <v>58</v>
      </c>
      <c r="V8">
        <v>513762.28</v>
      </c>
    </row>
    <row r="9" spans="1:22" x14ac:dyDescent="0.2">
      <c r="A9" s="6" t="s">
        <v>18</v>
      </c>
      <c r="B9">
        <v>550</v>
      </c>
      <c r="C9">
        <v>500</v>
      </c>
      <c r="D9">
        <v>450</v>
      </c>
      <c r="E9">
        <v>475</v>
      </c>
      <c r="F9">
        <v>650</v>
      </c>
      <c r="G9">
        <v>1000</v>
      </c>
      <c r="H9">
        <v>575</v>
      </c>
      <c r="I9">
        <v>375</v>
      </c>
      <c r="J9">
        <v>550</v>
      </c>
      <c r="K9">
        <v>525</v>
      </c>
      <c r="L9">
        <v>435</v>
      </c>
      <c r="M9">
        <v>650</v>
      </c>
      <c r="N9" s="10">
        <f t="shared" si="0"/>
        <v>6735</v>
      </c>
    </row>
    <row r="10" spans="1:22" x14ac:dyDescent="0.2">
      <c r="A10" s="6" t="s">
        <v>19</v>
      </c>
      <c r="B10">
        <v>11000</v>
      </c>
      <c r="C10">
        <v>10000</v>
      </c>
      <c r="D10">
        <v>9000</v>
      </c>
      <c r="E10">
        <v>9500</v>
      </c>
      <c r="F10">
        <v>13000</v>
      </c>
      <c r="G10">
        <v>20000</v>
      </c>
      <c r="H10">
        <v>11500</v>
      </c>
      <c r="I10">
        <v>7500</v>
      </c>
      <c r="J10">
        <v>11000</v>
      </c>
      <c r="K10">
        <v>10500</v>
      </c>
      <c r="L10">
        <v>8700</v>
      </c>
      <c r="M10">
        <v>13000</v>
      </c>
      <c r="N10" s="10">
        <f t="shared" si="0"/>
        <v>134700</v>
      </c>
    </row>
    <row r="11" spans="1:22" x14ac:dyDescent="0.2">
      <c r="A11" s="6" t="s">
        <v>20</v>
      </c>
      <c r="B11">
        <v>22000</v>
      </c>
      <c r="C11">
        <v>20000</v>
      </c>
      <c r="D11">
        <v>18000</v>
      </c>
      <c r="E11">
        <v>19000</v>
      </c>
      <c r="F11">
        <v>26000</v>
      </c>
      <c r="G11">
        <v>40000</v>
      </c>
      <c r="H11">
        <v>23000</v>
      </c>
      <c r="I11">
        <v>15000</v>
      </c>
      <c r="J11">
        <v>22000</v>
      </c>
      <c r="K11">
        <v>21000</v>
      </c>
      <c r="L11">
        <v>17400</v>
      </c>
      <c r="M11">
        <v>26000</v>
      </c>
      <c r="N11" s="10">
        <f t="shared" si="0"/>
        <v>269400</v>
      </c>
    </row>
    <row r="12" spans="1:22" ht="15" customHeight="1" x14ac:dyDescent="0.2">
      <c r="A12" s="6" t="s">
        <v>21</v>
      </c>
      <c r="B12">
        <v>5500</v>
      </c>
      <c r="C12">
        <v>5000</v>
      </c>
      <c r="D12">
        <v>4500</v>
      </c>
      <c r="E12">
        <v>4750</v>
      </c>
      <c r="F12">
        <v>6500</v>
      </c>
      <c r="G12">
        <v>10000</v>
      </c>
      <c r="H12">
        <v>5750</v>
      </c>
      <c r="I12">
        <v>3750</v>
      </c>
      <c r="J12">
        <v>5500</v>
      </c>
      <c r="K12">
        <v>5250</v>
      </c>
      <c r="L12">
        <v>4350</v>
      </c>
      <c r="M12">
        <v>6500</v>
      </c>
      <c r="N12" s="10">
        <f t="shared" si="0"/>
        <v>67350</v>
      </c>
    </row>
    <row r="13" spans="1:22" x14ac:dyDescent="0.2">
      <c r="A13" s="6" t="s">
        <v>22</v>
      </c>
      <c r="B13">
        <v>660000</v>
      </c>
      <c r="C13">
        <v>600000</v>
      </c>
      <c r="D13">
        <v>540000</v>
      </c>
      <c r="E13">
        <v>570000</v>
      </c>
      <c r="F13">
        <v>780000</v>
      </c>
      <c r="G13">
        <v>1200000</v>
      </c>
      <c r="H13">
        <v>690000</v>
      </c>
      <c r="I13">
        <v>450000</v>
      </c>
      <c r="J13">
        <v>660000</v>
      </c>
      <c r="K13">
        <v>630000</v>
      </c>
      <c r="L13">
        <v>522000</v>
      </c>
      <c r="M13">
        <v>780000</v>
      </c>
      <c r="N13" s="10">
        <f t="shared" si="0"/>
        <v>8082000</v>
      </c>
    </row>
    <row r="14" spans="1:22" ht="14.25" customHeight="1" x14ac:dyDescent="0.2">
      <c r="A14" s="2" t="s">
        <v>23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14"/>
    </row>
    <row r="15" spans="1:22" x14ac:dyDescent="0.2">
      <c r="A15" s="6" t="s">
        <v>24</v>
      </c>
      <c r="B15">
        <v>2568</v>
      </c>
      <c r="C15">
        <v>2400</v>
      </c>
      <c r="D15">
        <v>2020</v>
      </c>
      <c r="E15">
        <v>1500</v>
      </c>
      <c r="F15">
        <v>3000</v>
      </c>
      <c r="G15">
        <v>1780</v>
      </c>
      <c r="H15">
        <v>2400</v>
      </c>
      <c r="I15">
        <v>1600</v>
      </c>
      <c r="J15">
        <v>2800</v>
      </c>
      <c r="K15">
        <v>2200</v>
      </c>
      <c r="L15">
        <v>1660</v>
      </c>
      <c r="M15">
        <v>3000</v>
      </c>
      <c r="N15" s="10">
        <f t="shared" ref="N15:N27" si="1">SUM(B15:M15)</f>
        <v>26928</v>
      </c>
    </row>
    <row r="16" spans="1:22" x14ac:dyDescent="0.2">
      <c r="A16" s="6" t="s">
        <v>25</v>
      </c>
      <c r="B16" s="16">
        <v>64.2</v>
      </c>
      <c r="C16">
        <v>60</v>
      </c>
      <c r="D16" s="16">
        <v>50.5</v>
      </c>
      <c r="E16" s="16">
        <v>37.5</v>
      </c>
      <c r="F16">
        <v>75</v>
      </c>
      <c r="G16" s="16">
        <v>44.5</v>
      </c>
      <c r="H16">
        <v>60</v>
      </c>
      <c r="I16">
        <v>40</v>
      </c>
      <c r="J16">
        <v>70</v>
      </c>
      <c r="K16">
        <v>55</v>
      </c>
      <c r="L16" s="16">
        <v>41.5</v>
      </c>
      <c r="M16">
        <v>75</v>
      </c>
      <c r="N16" s="10">
        <f t="shared" si="1"/>
        <v>673.2</v>
      </c>
    </row>
    <row r="17" spans="1:14" x14ac:dyDescent="0.2">
      <c r="A17" s="6" t="s">
        <v>26</v>
      </c>
      <c r="B17">
        <v>642</v>
      </c>
      <c r="C17">
        <v>600</v>
      </c>
      <c r="D17">
        <v>505</v>
      </c>
      <c r="E17">
        <v>375</v>
      </c>
      <c r="F17">
        <v>750</v>
      </c>
      <c r="G17">
        <v>445</v>
      </c>
      <c r="H17">
        <v>600</v>
      </c>
      <c r="I17">
        <v>400</v>
      </c>
      <c r="J17">
        <v>700</v>
      </c>
      <c r="K17">
        <v>550</v>
      </c>
      <c r="L17">
        <v>415</v>
      </c>
      <c r="M17">
        <v>750</v>
      </c>
      <c r="N17" s="10">
        <f t="shared" si="1"/>
        <v>6732</v>
      </c>
    </row>
    <row r="18" spans="1:14" x14ac:dyDescent="0.2">
      <c r="A18" s="6" t="s">
        <v>27</v>
      </c>
      <c r="B18">
        <v>6420</v>
      </c>
      <c r="C18">
        <v>6000</v>
      </c>
      <c r="D18">
        <v>5050</v>
      </c>
      <c r="E18">
        <v>3750</v>
      </c>
      <c r="F18">
        <v>7500</v>
      </c>
      <c r="G18">
        <v>4450</v>
      </c>
      <c r="H18">
        <v>6000</v>
      </c>
      <c r="I18">
        <v>4000</v>
      </c>
      <c r="J18">
        <v>7000</v>
      </c>
      <c r="K18">
        <v>5500</v>
      </c>
      <c r="L18">
        <v>4150</v>
      </c>
      <c r="M18">
        <v>7500</v>
      </c>
      <c r="N18" s="10">
        <f t="shared" si="1"/>
        <v>67320</v>
      </c>
    </row>
    <row r="19" spans="1:14" x14ac:dyDescent="0.2">
      <c r="A19" s="6" t="s">
        <v>16</v>
      </c>
      <c r="B19">
        <v>77040</v>
      </c>
      <c r="C19">
        <v>72000</v>
      </c>
      <c r="D19">
        <v>60600</v>
      </c>
      <c r="E19">
        <v>45000</v>
      </c>
      <c r="F19">
        <v>90000</v>
      </c>
      <c r="G19">
        <v>53400</v>
      </c>
      <c r="H19">
        <v>72000</v>
      </c>
      <c r="I19">
        <v>48000</v>
      </c>
      <c r="J19">
        <v>84000</v>
      </c>
      <c r="K19">
        <v>66000</v>
      </c>
      <c r="L19">
        <v>49800</v>
      </c>
      <c r="M19">
        <v>90000</v>
      </c>
      <c r="N19" s="10">
        <f t="shared" si="1"/>
        <v>807840</v>
      </c>
    </row>
    <row r="20" spans="1:14" x14ac:dyDescent="0.2">
      <c r="A20" s="6" t="s">
        <v>28</v>
      </c>
      <c r="B20">
        <v>1284</v>
      </c>
      <c r="C20">
        <v>1200</v>
      </c>
      <c r="D20">
        <v>1010</v>
      </c>
      <c r="E20">
        <v>750</v>
      </c>
      <c r="F20">
        <v>1500</v>
      </c>
      <c r="G20">
        <v>890</v>
      </c>
      <c r="H20">
        <v>1200</v>
      </c>
      <c r="I20">
        <v>800</v>
      </c>
      <c r="J20">
        <v>1400</v>
      </c>
      <c r="K20">
        <v>1100</v>
      </c>
      <c r="L20">
        <v>830</v>
      </c>
      <c r="M20">
        <v>1500</v>
      </c>
      <c r="N20" s="10">
        <f t="shared" si="1"/>
        <v>13464</v>
      </c>
    </row>
    <row r="21" spans="1:14" x14ac:dyDescent="0.2">
      <c r="A21" s="6" t="s">
        <v>29</v>
      </c>
      <c r="B21" s="16">
        <v>51.36</v>
      </c>
      <c r="C21">
        <v>48</v>
      </c>
      <c r="D21" s="16">
        <v>40.4</v>
      </c>
      <c r="E21">
        <v>30</v>
      </c>
      <c r="F21">
        <v>60</v>
      </c>
      <c r="G21" s="16">
        <v>35.6</v>
      </c>
      <c r="H21">
        <v>48</v>
      </c>
      <c r="I21">
        <v>32</v>
      </c>
      <c r="J21">
        <v>56</v>
      </c>
      <c r="K21">
        <v>44</v>
      </c>
      <c r="L21" s="16">
        <v>33.200000000000003</v>
      </c>
      <c r="M21">
        <v>60</v>
      </c>
      <c r="N21" s="10">
        <f t="shared" si="1"/>
        <v>538.55999999999995</v>
      </c>
    </row>
    <row r="22" spans="1:14" x14ac:dyDescent="0.2">
      <c r="A22" s="6" t="s">
        <v>30</v>
      </c>
      <c r="B22">
        <v>2568</v>
      </c>
      <c r="C22">
        <v>2400</v>
      </c>
      <c r="D22">
        <v>2020</v>
      </c>
      <c r="E22">
        <v>1500</v>
      </c>
      <c r="F22">
        <v>3000</v>
      </c>
      <c r="G22">
        <v>1780</v>
      </c>
      <c r="H22">
        <v>2400</v>
      </c>
      <c r="I22">
        <v>1600</v>
      </c>
      <c r="J22">
        <v>2800</v>
      </c>
      <c r="K22">
        <v>2200</v>
      </c>
      <c r="L22">
        <v>1660</v>
      </c>
      <c r="M22">
        <v>3000</v>
      </c>
      <c r="N22" s="10">
        <f t="shared" si="1"/>
        <v>26928</v>
      </c>
    </row>
    <row r="23" spans="1:14" x14ac:dyDescent="0.2">
      <c r="A23" s="6" t="s">
        <v>31</v>
      </c>
      <c r="B23">
        <v>6420</v>
      </c>
      <c r="C23">
        <v>6000</v>
      </c>
      <c r="D23">
        <v>5050</v>
      </c>
      <c r="E23">
        <v>3750</v>
      </c>
      <c r="F23">
        <v>7500</v>
      </c>
      <c r="G23">
        <v>4450</v>
      </c>
      <c r="H23">
        <v>6000</v>
      </c>
      <c r="I23">
        <v>4000</v>
      </c>
      <c r="J23">
        <v>7000</v>
      </c>
      <c r="K23">
        <v>5500</v>
      </c>
      <c r="L23">
        <v>4150</v>
      </c>
      <c r="M23">
        <v>7500</v>
      </c>
      <c r="N23" s="10">
        <f t="shared" si="1"/>
        <v>67320</v>
      </c>
    </row>
    <row r="24" spans="1:14" x14ac:dyDescent="0.2">
      <c r="A24" s="6" t="s">
        <v>32</v>
      </c>
      <c r="B24" s="16">
        <v>38.520000000000003</v>
      </c>
      <c r="C24">
        <v>36</v>
      </c>
      <c r="D24" s="16">
        <v>30.3</v>
      </c>
      <c r="E24" s="16">
        <v>22.5</v>
      </c>
      <c r="F24">
        <v>45</v>
      </c>
      <c r="G24" s="16">
        <v>26.7</v>
      </c>
      <c r="H24">
        <v>36</v>
      </c>
      <c r="I24">
        <v>24</v>
      </c>
      <c r="J24">
        <v>42</v>
      </c>
      <c r="K24">
        <v>33</v>
      </c>
      <c r="L24" s="16">
        <v>24.9</v>
      </c>
      <c r="M24">
        <v>45</v>
      </c>
      <c r="N24" s="10">
        <f t="shared" si="1"/>
        <v>403.91999999999996</v>
      </c>
    </row>
    <row r="25" spans="1:14" x14ac:dyDescent="0.2">
      <c r="A25" s="6" t="s">
        <v>33</v>
      </c>
      <c r="B25" s="16">
        <v>385.2</v>
      </c>
      <c r="C25">
        <v>360</v>
      </c>
      <c r="D25">
        <v>303</v>
      </c>
      <c r="E25">
        <v>225</v>
      </c>
      <c r="F25">
        <v>450</v>
      </c>
      <c r="G25">
        <v>267</v>
      </c>
      <c r="H25">
        <v>360</v>
      </c>
      <c r="I25">
        <v>240</v>
      </c>
      <c r="J25">
        <v>420</v>
      </c>
      <c r="K25">
        <v>330</v>
      </c>
      <c r="L25">
        <v>249</v>
      </c>
      <c r="M25">
        <v>450</v>
      </c>
      <c r="N25" s="10">
        <f t="shared" si="1"/>
        <v>4039.2</v>
      </c>
    </row>
    <row r="26" spans="1:14" x14ac:dyDescent="0.2">
      <c r="A26" s="6" t="s">
        <v>34</v>
      </c>
      <c r="B26">
        <v>642000</v>
      </c>
      <c r="C26">
        <v>600000</v>
      </c>
      <c r="D26">
        <v>505000</v>
      </c>
      <c r="E26">
        <v>375000</v>
      </c>
      <c r="F26">
        <v>750000</v>
      </c>
      <c r="G26">
        <v>445000</v>
      </c>
      <c r="H26">
        <v>600000</v>
      </c>
      <c r="I26">
        <v>400000</v>
      </c>
      <c r="J26">
        <v>700000</v>
      </c>
      <c r="K26">
        <v>550000</v>
      </c>
      <c r="L26">
        <v>415000</v>
      </c>
      <c r="M26">
        <v>750000</v>
      </c>
      <c r="N26" s="10">
        <f t="shared" si="1"/>
        <v>6732000</v>
      </c>
    </row>
    <row r="27" spans="1:14" x14ac:dyDescent="0.2">
      <c r="A27" s="6" t="s">
        <v>35</v>
      </c>
      <c r="B27" s="16">
        <v>64.2</v>
      </c>
      <c r="C27">
        <v>60</v>
      </c>
      <c r="D27" s="16">
        <v>50.5</v>
      </c>
      <c r="E27" s="16">
        <v>37.5</v>
      </c>
      <c r="F27">
        <v>75</v>
      </c>
      <c r="G27" s="16">
        <v>44.5</v>
      </c>
      <c r="H27">
        <v>60</v>
      </c>
      <c r="I27">
        <v>40</v>
      </c>
      <c r="J27">
        <v>70</v>
      </c>
      <c r="K27">
        <v>55</v>
      </c>
      <c r="L27" s="16">
        <v>41.5</v>
      </c>
      <c r="M27">
        <v>75</v>
      </c>
      <c r="N27" s="10">
        <f t="shared" si="1"/>
        <v>673.2</v>
      </c>
    </row>
    <row r="28" spans="1:14" x14ac:dyDescent="0.2">
      <c r="A28" s="6" t="s">
        <v>36</v>
      </c>
      <c r="B28">
        <v>5000</v>
      </c>
      <c r="C28">
        <v>4500</v>
      </c>
      <c r="D28">
        <v>5500</v>
      </c>
      <c r="E28">
        <v>47000</v>
      </c>
      <c r="F28">
        <v>3000</v>
      </c>
      <c r="G28">
        <v>198300</v>
      </c>
      <c r="H28">
        <v>3000</v>
      </c>
      <c r="I28">
        <v>3000</v>
      </c>
      <c r="J28">
        <v>4500</v>
      </c>
      <c r="K28">
        <v>3000</v>
      </c>
      <c r="L28">
        <v>15300</v>
      </c>
      <c r="M28">
        <v>3000</v>
      </c>
      <c r="N28" s="10">
        <f t="shared" ref="N28:N41" si="2">SUM(B28:M28)</f>
        <v>295100</v>
      </c>
    </row>
    <row r="29" spans="1:14" x14ac:dyDescent="0.2">
      <c r="A29" s="6" t="s">
        <v>37</v>
      </c>
      <c r="B29" s="16">
        <v>385.2</v>
      </c>
      <c r="C29">
        <v>360</v>
      </c>
      <c r="D29">
        <v>303</v>
      </c>
      <c r="E29">
        <v>225</v>
      </c>
      <c r="F29">
        <v>450</v>
      </c>
      <c r="G29">
        <v>267</v>
      </c>
      <c r="H29">
        <v>360</v>
      </c>
      <c r="I29">
        <v>240</v>
      </c>
      <c r="J29">
        <v>420</v>
      </c>
      <c r="K29">
        <v>330</v>
      </c>
      <c r="L29">
        <v>249</v>
      </c>
      <c r="M29">
        <v>450</v>
      </c>
      <c r="N29" s="10">
        <f t="shared" si="2"/>
        <v>4039.2</v>
      </c>
    </row>
    <row r="30" spans="1:14" x14ac:dyDescent="0.2">
      <c r="A30" s="6" t="s">
        <v>38</v>
      </c>
      <c r="B30" s="16">
        <v>2182.8000000000002</v>
      </c>
      <c r="C30">
        <v>2040</v>
      </c>
      <c r="D30">
        <v>1717</v>
      </c>
      <c r="E30">
        <v>1275</v>
      </c>
      <c r="F30">
        <v>2550</v>
      </c>
      <c r="G30">
        <v>1513</v>
      </c>
      <c r="H30">
        <v>2040</v>
      </c>
      <c r="I30">
        <v>1360</v>
      </c>
      <c r="J30">
        <v>2380</v>
      </c>
      <c r="K30">
        <v>1870</v>
      </c>
      <c r="L30">
        <v>1411</v>
      </c>
      <c r="M30">
        <v>2550</v>
      </c>
      <c r="N30" s="10">
        <f t="shared" si="2"/>
        <v>22888.799999999999</v>
      </c>
    </row>
    <row r="31" spans="1:14" x14ac:dyDescent="0.2">
      <c r="A31" s="6" t="s">
        <v>39</v>
      </c>
      <c r="B31" s="16">
        <v>256.8</v>
      </c>
      <c r="C31">
        <v>240</v>
      </c>
      <c r="D31">
        <v>202</v>
      </c>
      <c r="E31">
        <v>150</v>
      </c>
      <c r="F31">
        <v>300</v>
      </c>
      <c r="G31">
        <v>178</v>
      </c>
      <c r="H31">
        <v>240</v>
      </c>
      <c r="I31">
        <v>160</v>
      </c>
      <c r="J31">
        <v>280</v>
      </c>
      <c r="K31">
        <v>220</v>
      </c>
      <c r="L31">
        <v>166</v>
      </c>
      <c r="M31">
        <v>300</v>
      </c>
      <c r="N31" s="10">
        <f t="shared" si="2"/>
        <v>2692.8</v>
      </c>
    </row>
    <row r="32" spans="1:14" x14ac:dyDescent="0.2">
      <c r="A32" s="6" t="s">
        <v>40</v>
      </c>
      <c r="B32">
        <v>38520</v>
      </c>
      <c r="C32">
        <v>36000</v>
      </c>
      <c r="D32">
        <v>30300</v>
      </c>
      <c r="E32">
        <v>22500</v>
      </c>
      <c r="F32">
        <v>45000</v>
      </c>
      <c r="G32">
        <v>26700</v>
      </c>
      <c r="H32">
        <v>36000</v>
      </c>
      <c r="I32">
        <v>24000</v>
      </c>
      <c r="J32">
        <v>42000</v>
      </c>
      <c r="K32">
        <v>33000</v>
      </c>
      <c r="L32">
        <v>24900</v>
      </c>
      <c r="M32">
        <v>45000</v>
      </c>
      <c r="N32" s="10">
        <f t="shared" si="2"/>
        <v>403920</v>
      </c>
    </row>
    <row r="33" spans="1:14" x14ac:dyDescent="0.2">
      <c r="A33" s="6" t="s">
        <v>41</v>
      </c>
      <c r="B33">
        <v>3852</v>
      </c>
      <c r="C33">
        <v>3600</v>
      </c>
      <c r="D33">
        <v>3030</v>
      </c>
      <c r="E33">
        <v>2250</v>
      </c>
      <c r="F33">
        <v>4500</v>
      </c>
      <c r="G33">
        <v>2670</v>
      </c>
      <c r="H33">
        <v>3600</v>
      </c>
      <c r="I33">
        <v>2400</v>
      </c>
      <c r="J33">
        <v>4200</v>
      </c>
      <c r="K33">
        <v>3300</v>
      </c>
      <c r="L33">
        <v>2490</v>
      </c>
      <c r="M33">
        <v>4500</v>
      </c>
      <c r="N33" s="10">
        <f t="shared" si="2"/>
        <v>40392</v>
      </c>
    </row>
    <row r="34" spans="1:14" x14ac:dyDescent="0.2">
      <c r="A34" s="6" t="s">
        <v>42</v>
      </c>
      <c r="B34">
        <v>38520</v>
      </c>
      <c r="C34">
        <v>36000</v>
      </c>
      <c r="D34">
        <v>30300</v>
      </c>
      <c r="E34">
        <v>22500</v>
      </c>
      <c r="F34">
        <v>45000</v>
      </c>
      <c r="G34">
        <v>26700</v>
      </c>
      <c r="H34">
        <v>36000</v>
      </c>
      <c r="I34">
        <v>24000</v>
      </c>
      <c r="J34">
        <v>42000</v>
      </c>
      <c r="K34">
        <v>33000</v>
      </c>
      <c r="L34">
        <v>24900</v>
      </c>
      <c r="M34">
        <v>45000</v>
      </c>
      <c r="N34" s="10">
        <f t="shared" si="2"/>
        <v>403920</v>
      </c>
    </row>
    <row r="35" spans="1:14" x14ac:dyDescent="0.2">
      <c r="A35" s="6" t="s">
        <v>43</v>
      </c>
      <c r="B35">
        <v>2568</v>
      </c>
      <c r="C35">
        <v>2400</v>
      </c>
      <c r="D35">
        <v>2020</v>
      </c>
      <c r="E35">
        <v>1500</v>
      </c>
      <c r="F35">
        <v>3000</v>
      </c>
      <c r="G35">
        <v>1780</v>
      </c>
      <c r="H35">
        <v>2400</v>
      </c>
      <c r="I35">
        <v>1600</v>
      </c>
      <c r="J35">
        <v>2800</v>
      </c>
      <c r="K35">
        <v>2200</v>
      </c>
      <c r="L35">
        <v>1660</v>
      </c>
      <c r="M35">
        <v>3000</v>
      </c>
      <c r="N35" s="10">
        <f t="shared" si="2"/>
        <v>26928</v>
      </c>
    </row>
    <row r="36" spans="1:14" x14ac:dyDescent="0.2">
      <c r="A36" s="6" t="s">
        <v>44</v>
      </c>
      <c r="B36">
        <v>3852</v>
      </c>
      <c r="C36">
        <v>3600</v>
      </c>
      <c r="D36">
        <v>3030</v>
      </c>
      <c r="E36">
        <v>2250</v>
      </c>
      <c r="F36">
        <v>4500</v>
      </c>
      <c r="G36">
        <v>2670</v>
      </c>
      <c r="H36">
        <v>3600</v>
      </c>
      <c r="I36">
        <v>2400</v>
      </c>
      <c r="J36">
        <v>4200</v>
      </c>
      <c r="K36">
        <v>3300</v>
      </c>
      <c r="L36">
        <v>2490</v>
      </c>
      <c r="M36">
        <v>4500</v>
      </c>
      <c r="N36" s="10">
        <f t="shared" si="2"/>
        <v>40392</v>
      </c>
    </row>
    <row r="37" spans="1:14" x14ac:dyDescent="0.2">
      <c r="A37" s="6" t="s">
        <v>45</v>
      </c>
      <c r="B37" s="16">
        <v>577.79999999999995</v>
      </c>
      <c r="C37">
        <v>540</v>
      </c>
      <c r="D37">
        <v>375</v>
      </c>
      <c r="E37">
        <v>480</v>
      </c>
      <c r="F37">
        <v>380</v>
      </c>
      <c r="G37">
        <v>470</v>
      </c>
      <c r="H37">
        <v>520</v>
      </c>
      <c r="I37">
        <v>330</v>
      </c>
      <c r="J37">
        <v>365</v>
      </c>
      <c r="K37">
        <v>478</v>
      </c>
      <c r="L37">
        <v>501</v>
      </c>
      <c r="M37">
        <v>420</v>
      </c>
      <c r="N37" s="10">
        <f t="shared" si="2"/>
        <v>5436.8</v>
      </c>
    </row>
    <row r="38" spans="1:14" x14ac:dyDescent="0.2">
      <c r="A38" s="6" t="s">
        <v>46</v>
      </c>
      <c r="B38" s="16">
        <v>64.2</v>
      </c>
      <c r="C38">
        <v>60</v>
      </c>
      <c r="D38" s="16">
        <v>50.5</v>
      </c>
      <c r="E38" s="16">
        <v>37.5</v>
      </c>
      <c r="F38">
        <v>75</v>
      </c>
      <c r="G38" s="16">
        <v>44.5</v>
      </c>
      <c r="H38">
        <v>60</v>
      </c>
      <c r="I38">
        <v>40</v>
      </c>
      <c r="J38">
        <v>70</v>
      </c>
      <c r="K38">
        <v>55</v>
      </c>
      <c r="L38" s="16">
        <v>41.5</v>
      </c>
      <c r="M38">
        <v>75</v>
      </c>
      <c r="N38" s="10">
        <f t="shared" si="2"/>
        <v>673.2</v>
      </c>
    </row>
    <row r="39" spans="1:14" x14ac:dyDescent="0.2">
      <c r="A39" s="6" t="s">
        <v>47</v>
      </c>
      <c r="B39">
        <v>2140</v>
      </c>
      <c r="C39">
        <v>2000</v>
      </c>
      <c r="D39">
        <v>2000</v>
      </c>
      <c r="E39">
        <v>2000</v>
      </c>
      <c r="F39">
        <v>2000</v>
      </c>
      <c r="G39">
        <v>2000</v>
      </c>
      <c r="H39">
        <v>2000</v>
      </c>
      <c r="I39">
        <v>2000</v>
      </c>
      <c r="J39">
        <v>2000</v>
      </c>
      <c r="K39">
        <v>2000</v>
      </c>
      <c r="L39">
        <v>2000</v>
      </c>
      <c r="M39">
        <v>2000</v>
      </c>
      <c r="N39" s="10">
        <f t="shared" si="2"/>
        <v>24140</v>
      </c>
    </row>
    <row r="40" spans="1:14" x14ac:dyDescent="0.2">
      <c r="A40" s="6" t="s">
        <v>48</v>
      </c>
      <c r="B40">
        <v>1284</v>
      </c>
      <c r="C40">
        <v>1200</v>
      </c>
      <c r="D40">
        <v>1010</v>
      </c>
      <c r="E40">
        <v>750</v>
      </c>
      <c r="F40">
        <v>1500</v>
      </c>
      <c r="G40">
        <v>890</v>
      </c>
      <c r="H40">
        <v>1200</v>
      </c>
      <c r="I40">
        <v>800</v>
      </c>
      <c r="J40">
        <v>1400</v>
      </c>
      <c r="K40">
        <v>1100</v>
      </c>
      <c r="L40">
        <v>830</v>
      </c>
      <c r="M40">
        <v>1500</v>
      </c>
      <c r="N40" s="10">
        <f t="shared" si="2"/>
        <v>13464</v>
      </c>
    </row>
    <row r="41" spans="1:14" x14ac:dyDescent="0.2">
      <c r="A41" s="6" t="s">
        <v>49</v>
      </c>
      <c r="B41">
        <v>642</v>
      </c>
      <c r="C41">
        <v>600</v>
      </c>
      <c r="D41">
        <v>505</v>
      </c>
      <c r="E41">
        <v>375</v>
      </c>
      <c r="F41">
        <v>750</v>
      </c>
      <c r="G41">
        <v>445</v>
      </c>
      <c r="H41">
        <v>600</v>
      </c>
      <c r="I41">
        <v>400</v>
      </c>
      <c r="J41">
        <v>700</v>
      </c>
      <c r="K41">
        <v>550</v>
      </c>
      <c r="L41">
        <v>415</v>
      </c>
      <c r="M41">
        <v>750</v>
      </c>
      <c r="N41" s="10">
        <f t="shared" si="2"/>
        <v>6732</v>
      </c>
    </row>
    <row r="42" spans="1:14" x14ac:dyDescent="0.2">
      <c r="A42" s="6" t="s">
        <v>50</v>
      </c>
      <c r="B42">
        <v>642</v>
      </c>
      <c r="C42">
        <v>600</v>
      </c>
      <c r="D42">
        <v>505</v>
      </c>
      <c r="E42">
        <v>375</v>
      </c>
      <c r="F42">
        <v>750</v>
      </c>
      <c r="G42">
        <v>445</v>
      </c>
      <c r="H42">
        <v>600</v>
      </c>
      <c r="I42">
        <v>400</v>
      </c>
      <c r="J42">
        <v>700</v>
      </c>
      <c r="K42">
        <v>550</v>
      </c>
      <c r="L42">
        <v>415</v>
      </c>
      <c r="M42">
        <v>750</v>
      </c>
      <c r="N42" s="10">
        <f>SUM(B42:M42)</f>
        <v>6732</v>
      </c>
    </row>
    <row r="43" spans="1:14" x14ac:dyDescent="0.2">
      <c r="N43" s="10"/>
    </row>
    <row r="44" spans="1:14" x14ac:dyDescent="0.2">
      <c r="A44" s="2" t="s">
        <v>51</v>
      </c>
      <c r="B44" s="5">
        <f>SUM(B7:B13)</f>
        <v>748550</v>
      </c>
      <c r="C44" s="5">
        <f t="shared" ref="C44:M44" si="3">SUM(C7:C13)</f>
        <v>680500</v>
      </c>
      <c r="D44" s="5">
        <f t="shared" si="3"/>
        <v>612450</v>
      </c>
      <c r="E44" s="5">
        <f t="shared" si="3"/>
        <v>646475</v>
      </c>
      <c r="F44" s="5">
        <f t="shared" si="3"/>
        <v>884650</v>
      </c>
      <c r="G44" s="5">
        <f t="shared" si="3"/>
        <v>1361000</v>
      </c>
      <c r="H44" s="5">
        <f t="shared" si="3"/>
        <v>782575</v>
      </c>
      <c r="I44" s="5">
        <f t="shared" si="3"/>
        <v>510375</v>
      </c>
      <c r="J44" s="5">
        <f t="shared" si="3"/>
        <v>748550</v>
      </c>
      <c r="K44" s="5">
        <f t="shared" si="3"/>
        <v>714525</v>
      </c>
      <c r="L44" s="5">
        <f t="shared" si="3"/>
        <v>592035</v>
      </c>
      <c r="M44" s="5">
        <f t="shared" si="3"/>
        <v>884650</v>
      </c>
      <c r="N44" s="10">
        <f>SUM(B44:M44)</f>
        <v>9166335</v>
      </c>
    </row>
    <row r="45" spans="1:14" ht="13.5" thickBot="1" x14ac:dyDescent="0.25">
      <c r="A45" s="7" t="s">
        <v>52</v>
      </c>
      <c r="B45" s="8">
        <f>SUM(B15:B42)</f>
        <v>840032.28</v>
      </c>
      <c r="C45" s="8">
        <f t="shared" ref="C45:M45" si="4">SUM(C15:C42)</f>
        <v>784904</v>
      </c>
      <c r="D45" s="8">
        <f t="shared" si="4"/>
        <v>662577.19999999995</v>
      </c>
      <c r="E45" s="8">
        <f t="shared" si="4"/>
        <v>535645</v>
      </c>
      <c r="F45" s="8">
        <f t="shared" si="4"/>
        <v>977710</v>
      </c>
      <c r="G45" s="8">
        <f t="shared" si="4"/>
        <v>777685.8</v>
      </c>
      <c r="H45" s="8">
        <f t="shared" si="4"/>
        <v>783384</v>
      </c>
      <c r="I45" s="8">
        <f t="shared" si="4"/>
        <v>523906</v>
      </c>
      <c r="J45" s="8">
        <f t="shared" si="4"/>
        <v>914373</v>
      </c>
      <c r="K45" s="8">
        <f t="shared" si="4"/>
        <v>718520</v>
      </c>
      <c r="L45" s="8">
        <f t="shared" si="4"/>
        <v>555823.6</v>
      </c>
      <c r="M45" s="8">
        <f t="shared" si="4"/>
        <v>977750</v>
      </c>
      <c r="N45" s="11">
        <f>SUM(B45:M45)</f>
        <v>9052310.879999999</v>
      </c>
    </row>
    <row r="46" spans="1:14" ht="18.75" thickTop="1" x14ac:dyDescent="0.25">
      <c r="A46" s="2" t="s">
        <v>53</v>
      </c>
      <c r="B46" s="2">
        <f>B44-B45</f>
        <v>-91482.280000000028</v>
      </c>
      <c r="C46" s="2">
        <f t="shared" ref="C46:M46" si="5">C44-C45</f>
        <v>-104404</v>
      </c>
      <c r="D46" s="2">
        <f t="shared" si="5"/>
        <v>-50127.199999999953</v>
      </c>
      <c r="E46" s="2">
        <f t="shared" si="5"/>
        <v>110830</v>
      </c>
      <c r="F46" s="2">
        <f t="shared" si="5"/>
        <v>-93060</v>
      </c>
      <c r="G46" s="2">
        <f t="shared" si="5"/>
        <v>583314.19999999995</v>
      </c>
      <c r="H46" s="2">
        <f t="shared" si="5"/>
        <v>-809</v>
      </c>
      <c r="I46" s="2">
        <f t="shared" si="5"/>
        <v>-13531</v>
      </c>
      <c r="J46" s="2">
        <f t="shared" si="5"/>
        <v>-165823</v>
      </c>
      <c r="K46" s="2">
        <f t="shared" si="5"/>
        <v>-3995</v>
      </c>
      <c r="L46" s="2">
        <f t="shared" si="5"/>
        <v>36211.400000000023</v>
      </c>
      <c r="M46" s="2">
        <f t="shared" si="5"/>
        <v>-93100</v>
      </c>
      <c r="N46" s="15">
        <f>N44-N45</f>
        <v>114024.12000000104</v>
      </c>
    </row>
  </sheetData>
  <mergeCells count="1">
    <mergeCell ref="A2:C2"/>
  </mergeCells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Actual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Reyna Torres G.</dc:creator>
  <cp:lastModifiedBy>Jaqueline Torres</cp:lastModifiedBy>
  <dcterms:created xsi:type="dcterms:W3CDTF">2021-09-13T04:36:22Z</dcterms:created>
  <dcterms:modified xsi:type="dcterms:W3CDTF">2021-10-01T17:50:51Z</dcterms:modified>
</cp:coreProperties>
</file>