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3127"/>
  <workbookPr defaultThemeVersion="124226"/>
  <mc:AlternateContent xmlns:mc="http://schemas.openxmlformats.org/markup-compatibility/2006">
    <mc:Choice Requires="x15">
      <x15ac:absPath xmlns:x15ac="http://schemas.microsoft.com/office/spreadsheetml/2010/11/ac" url="G:\Docs_Noe\A. MS Sist Méd - Excel Bás On line\Tareas\Ejercicio-sobre-Referencias-Absolutas-y-funcion-SI\"/>
    </mc:Choice>
  </mc:AlternateContent>
  <xr:revisionPtr revIDLastSave="0" documentId="13_ncr:1_{6FA70C89-DA53-4317-B7CF-39C566DDD019}" xr6:coauthVersionLast="45" xr6:coauthVersionMax="47" xr10:uidLastSave="{00000000-0000-0000-0000-000000000000}"/>
  <bookViews>
    <workbookView xWindow="-120" yWindow="-120" windowWidth="25440" windowHeight="15390" xr2:uid="{00000000-000D-0000-FFFF-FFFF00000000}"/>
  </bookViews>
  <sheets>
    <sheet name="Refs Absolutas" sheetId="1" r:id="rId1"/>
    <sheet name="Becas y Ayuda (SI)" sheetId="2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I7" i="2" l="1"/>
  <c r="I11" i="2"/>
  <c r="I15" i="2"/>
  <c r="G7" i="2"/>
  <c r="H7" i="2" s="1"/>
  <c r="G11" i="2"/>
  <c r="H11" i="2" s="1"/>
  <c r="G15" i="2"/>
  <c r="H15" i="2" s="1"/>
  <c r="G5" i="1"/>
  <c r="G6" i="1"/>
  <c r="G7" i="1"/>
  <c r="G8" i="1"/>
  <c r="G9" i="1"/>
  <c r="G10" i="1"/>
  <c r="G11" i="1"/>
  <c r="G12" i="1"/>
  <c r="G13" i="1"/>
  <c r="G14" i="1"/>
  <c r="G15" i="1"/>
  <c r="G16" i="1"/>
  <c r="G17" i="1"/>
  <c r="G18" i="1"/>
  <c r="G19" i="1"/>
  <c r="G20" i="1"/>
  <c r="G21" i="1"/>
  <c r="G22" i="1"/>
  <c r="G23" i="1"/>
  <c r="G4" i="1"/>
  <c r="F5" i="1"/>
  <c r="F6" i="1"/>
  <c r="F7" i="1"/>
  <c r="F8" i="1"/>
  <c r="F9" i="1"/>
  <c r="F10" i="1"/>
  <c r="F11" i="1"/>
  <c r="F12" i="1"/>
  <c r="F13" i="1"/>
  <c r="F14" i="1"/>
  <c r="F15" i="1"/>
  <c r="F16" i="1"/>
  <c r="F17" i="1"/>
  <c r="F18" i="1"/>
  <c r="F19" i="1"/>
  <c r="F20" i="1"/>
  <c r="F21" i="1"/>
  <c r="F22" i="1"/>
  <c r="F23" i="1"/>
  <c r="F4" i="1"/>
  <c r="E5" i="1"/>
  <c r="E6" i="1"/>
  <c r="E7" i="1"/>
  <c r="E8" i="1"/>
  <c r="E9" i="1"/>
  <c r="E10" i="1"/>
  <c r="E11" i="1"/>
  <c r="E12" i="1"/>
  <c r="E13" i="1"/>
  <c r="E14" i="1"/>
  <c r="E15" i="1"/>
  <c r="E16" i="1"/>
  <c r="E17" i="1"/>
  <c r="E18" i="1"/>
  <c r="E19" i="1"/>
  <c r="E20" i="1"/>
  <c r="E21" i="1"/>
  <c r="E22" i="1"/>
  <c r="E23" i="1"/>
  <c r="E4" i="1"/>
  <c r="D5" i="1"/>
  <c r="D6" i="1"/>
  <c r="D7" i="1"/>
  <c r="D8" i="1"/>
  <c r="D9" i="1"/>
  <c r="D10" i="1"/>
  <c r="D11" i="1"/>
  <c r="D12" i="1"/>
  <c r="D13" i="1"/>
  <c r="D14" i="1"/>
  <c r="D15" i="1"/>
  <c r="D16" i="1"/>
  <c r="D17" i="1"/>
  <c r="D18" i="1"/>
  <c r="D19" i="1"/>
  <c r="D20" i="1"/>
  <c r="D21" i="1"/>
  <c r="D22" i="1"/>
  <c r="D23" i="1"/>
  <c r="D4" i="1"/>
  <c r="F17" i="2"/>
  <c r="I17" i="2" s="1"/>
  <c r="F16" i="2"/>
  <c r="I16" i="2" s="1"/>
  <c r="F15" i="2"/>
  <c r="F14" i="2"/>
  <c r="I14" i="2" s="1"/>
  <c r="F13" i="2"/>
  <c r="I13" i="2" s="1"/>
  <c r="F12" i="2"/>
  <c r="I12" i="2" s="1"/>
  <c r="F11" i="2"/>
  <c r="F10" i="2"/>
  <c r="I10" i="2" s="1"/>
  <c r="F9" i="2"/>
  <c r="I9" i="2" s="1"/>
  <c r="F8" i="2"/>
  <c r="I8" i="2" s="1"/>
  <c r="F7" i="2"/>
  <c r="F6" i="2"/>
  <c r="I6" i="2" s="1"/>
  <c r="F5" i="2"/>
  <c r="I5" i="2" s="1"/>
  <c r="F4" i="2"/>
  <c r="I4" i="2" s="1"/>
  <c r="G16" i="2" l="1"/>
  <c r="H16" i="2" s="1"/>
  <c r="G12" i="2"/>
  <c r="H12" i="2" s="1"/>
  <c r="G8" i="2"/>
  <c r="H8" i="2" s="1"/>
  <c r="G4" i="2"/>
  <c r="H4" i="2" s="1"/>
  <c r="G14" i="2"/>
  <c r="H14" i="2" s="1"/>
  <c r="G10" i="2"/>
  <c r="H10" i="2" s="1"/>
  <c r="G6" i="2"/>
  <c r="H6" i="2" s="1"/>
  <c r="G17" i="2"/>
  <c r="H17" i="2" s="1"/>
  <c r="G13" i="2"/>
  <c r="H13" i="2" s="1"/>
  <c r="G9" i="2"/>
  <c r="H9" i="2" s="1"/>
  <c r="G5" i="2"/>
  <c r="H5" i="2" s="1"/>
</calcChain>
</file>

<file path=xl/sharedStrings.xml><?xml version="1.0" encoding="utf-8"?>
<sst xmlns="http://schemas.openxmlformats.org/spreadsheetml/2006/main" count="37" uniqueCount="35">
  <si>
    <t>DESCUENTO</t>
  </si>
  <si>
    <t>CLAVE</t>
  </si>
  <si>
    <t>PRECIO</t>
  </si>
  <si>
    <t>CANTIDAD</t>
  </si>
  <si>
    <t>TOTAL</t>
  </si>
  <si>
    <t>A PAGAR</t>
  </si>
  <si>
    <t>EVALUACION FINAL</t>
  </si>
  <si>
    <t>NO.</t>
  </si>
  <si>
    <t>NOMBRE</t>
  </si>
  <si>
    <t>LABORATORIO</t>
  </si>
  <si>
    <t>TAREAS</t>
  </si>
  <si>
    <t>EXAMENES</t>
  </si>
  <si>
    <t>PROMEDIO</t>
  </si>
  <si>
    <t>BECAS</t>
  </si>
  <si>
    <t>AYUDA</t>
  </si>
  <si>
    <t>JENY</t>
  </si>
  <si>
    <t>JULY</t>
  </si>
  <si>
    <t>DANY</t>
  </si>
  <si>
    <t>ROBERT</t>
  </si>
  <si>
    <t>CAROLINE</t>
  </si>
  <si>
    <t>MIKY</t>
  </si>
  <si>
    <t>CLAUDINE</t>
  </si>
  <si>
    <t>LISBET</t>
  </si>
  <si>
    <t>CHARLY</t>
  </si>
  <si>
    <t>FREDY</t>
  </si>
  <si>
    <t>LINA</t>
  </si>
  <si>
    <t>KAREN</t>
  </si>
  <si>
    <t>PETER</t>
  </si>
  <si>
    <t>JIMY</t>
  </si>
  <si>
    <t>IVA</t>
  </si>
  <si>
    <t>Contar.SI</t>
  </si>
  <si>
    <t>Sumar.SI</t>
  </si>
  <si>
    <t>Promedio SI</t>
  </si>
  <si>
    <t>Evaluando la columna de promedio</t>
  </si>
  <si>
    <t>¡Excelente!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</si>
</sst>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44" formatCode="_-&quot;$&quot;* #,##0.00_-;\-&quot;$&quot;* #,##0.00_-;_-&quot;$&quot;* &quot;-&quot;??_-;_-@_-"/>
    <numFmt numFmtId="164" formatCode="000##"/>
    <numFmt numFmtId="165" formatCode="0.0"/>
    <numFmt numFmtId="166" formatCode="00###"/>
    <numFmt numFmtId="167" formatCode="&quot;$&quot;#,##0.00"/>
  </numFmts>
  <fonts count="6" x14ac:knownFonts="1">
    <font>
      <sz val="10"/>
      <name val="Arial"/>
    </font>
    <font>
      <sz val="10"/>
      <name val="Arial"/>
      <family val="2"/>
    </font>
    <font>
      <b/>
      <sz val="10"/>
      <name val="Arial"/>
      <family val="2"/>
    </font>
    <font>
      <b/>
      <sz val="12"/>
      <name val="Arial"/>
      <family val="2"/>
    </font>
    <font>
      <sz val="10"/>
      <name val="Arial"/>
      <family val="2"/>
    </font>
    <font>
      <b/>
      <sz val="20"/>
      <color rgb="FFC0000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indexed="55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rgb="FFFFC000"/>
        <bgColor indexed="64"/>
      </patternFill>
    </fill>
  </fills>
  <borders count="25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/>
      <bottom style="thin">
        <color auto="1"/>
      </bottom>
      <diagonal/>
    </border>
  </borders>
  <cellStyleXfs count="2">
    <xf numFmtId="0" fontId="0" fillId="0" borderId="0"/>
    <xf numFmtId="44" fontId="1" fillId="0" borderId="0" applyFont="0" applyFill="0" applyBorder="0" applyAlignment="0" applyProtection="0"/>
  </cellStyleXfs>
  <cellXfs count="47">
    <xf numFmtId="0" fontId="0" fillId="0" borderId="0" xfId="0"/>
    <xf numFmtId="0" fontId="2" fillId="0" borderId="1" xfId="0" applyFont="1" applyBorder="1" applyAlignment="1">
      <alignment horizontal="center"/>
    </xf>
    <xf numFmtId="164" fontId="0" fillId="0" borderId="2" xfId="0" applyNumberFormat="1" applyBorder="1"/>
    <xf numFmtId="0" fontId="0" fillId="0" borderId="3" xfId="0" applyBorder="1"/>
    <xf numFmtId="44" fontId="1" fillId="0" borderId="3" xfId="1" applyBorder="1"/>
    <xf numFmtId="4" fontId="0" fillId="0" borderId="3" xfId="0" applyNumberFormat="1" applyBorder="1"/>
    <xf numFmtId="44" fontId="0" fillId="0" borderId="4" xfId="0" applyNumberFormat="1" applyBorder="1"/>
    <xf numFmtId="164" fontId="0" fillId="0" borderId="5" xfId="0" applyNumberFormat="1" applyBorder="1"/>
    <xf numFmtId="0" fontId="0" fillId="0" borderId="6" xfId="0" applyBorder="1"/>
    <xf numFmtId="166" fontId="0" fillId="0" borderId="5" xfId="0" applyNumberFormat="1" applyBorder="1"/>
    <xf numFmtId="166" fontId="0" fillId="0" borderId="8" xfId="0" applyNumberFormat="1" applyBorder="1"/>
    <xf numFmtId="0" fontId="0" fillId="0" borderId="9" xfId="0" applyBorder="1"/>
    <xf numFmtId="0" fontId="0" fillId="0" borderId="11" xfId="0" applyBorder="1"/>
    <xf numFmtId="0" fontId="2" fillId="0" borderId="12" xfId="0" applyFont="1" applyBorder="1"/>
    <xf numFmtId="0" fontId="2" fillId="0" borderId="13" xfId="0" applyFont="1" applyBorder="1"/>
    <xf numFmtId="0" fontId="0" fillId="0" borderId="14" xfId="0" applyBorder="1"/>
    <xf numFmtId="0" fontId="0" fillId="0" borderId="15" xfId="0" applyBorder="1"/>
    <xf numFmtId="0" fontId="0" fillId="0" borderId="16" xfId="0" applyBorder="1"/>
    <xf numFmtId="0" fontId="0" fillId="0" borderId="2" xfId="0" applyBorder="1" applyAlignment="1">
      <alignment horizontal="center"/>
    </xf>
    <xf numFmtId="0" fontId="0" fillId="0" borderId="5" xfId="0" applyBorder="1" applyAlignment="1">
      <alignment horizontal="center"/>
    </xf>
    <xf numFmtId="0" fontId="0" fillId="0" borderId="8" xfId="0" applyBorder="1" applyAlignment="1">
      <alignment horizontal="center"/>
    </xf>
    <xf numFmtId="0" fontId="3" fillId="0" borderId="0" xfId="0" applyFont="1"/>
    <xf numFmtId="0" fontId="2" fillId="0" borderId="13" xfId="0" applyFont="1" applyBorder="1" applyAlignment="1">
      <alignment horizontal="center"/>
    </xf>
    <xf numFmtId="0" fontId="2" fillId="0" borderId="18" xfId="0" applyFont="1" applyBorder="1" applyAlignment="1">
      <alignment horizontal="center"/>
    </xf>
    <xf numFmtId="165" fontId="0" fillId="0" borderId="19" xfId="0" applyNumberFormat="1" applyBorder="1" applyAlignment="1">
      <alignment horizontal="center"/>
    </xf>
    <xf numFmtId="165" fontId="0" fillId="0" borderId="11" xfId="0" applyNumberFormat="1" applyBorder="1" applyAlignment="1">
      <alignment horizontal="center"/>
    </xf>
    <xf numFmtId="165" fontId="0" fillId="0" borderId="5" xfId="0" applyNumberFormat="1" applyBorder="1" applyAlignment="1">
      <alignment horizontal="center"/>
    </xf>
    <xf numFmtId="165" fontId="0" fillId="0" borderId="6" xfId="0" applyNumberFormat="1" applyBorder="1" applyAlignment="1">
      <alignment horizontal="center"/>
    </xf>
    <xf numFmtId="165" fontId="0" fillId="0" borderId="8" xfId="0" applyNumberFormat="1" applyBorder="1" applyAlignment="1">
      <alignment horizontal="center"/>
    </xf>
    <xf numFmtId="165" fontId="0" fillId="0" borderId="9" xfId="0" applyNumberFormat="1" applyBorder="1" applyAlignment="1">
      <alignment horizontal="center"/>
    </xf>
    <xf numFmtId="9" fontId="2" fillId="0" borderId="20" xfId="0" applyNumberFormat="1" applyFont="1" applyBorder="1" applyAlignment="1">
      <alignment horizontal="center"/>
    </xf>
    <xf numFmtId="0" fontId="2" fillId="0" borderId="21" xfId="0" applyFont="1" applyFill="1" applyBorder="1" applyAlignment="1">
      <alignment horizontal="center"/>
    </xf>
    <xf numFmtId="165" fontId="0" fillId="2" borderId="6" xfId="0" applyNumberFormat="1" applyFill="1" applyBorder="1" applyAlignment="1">
      <alignment horizontal="center"/>
    </xf>
    <xf numFmtId="165" fontId="0" fillId="3" borderId="11" xfId="0" applyNumberFormat="1" applyFill="1" applyBorder="1" applyAlignment="1">
      <alignment horizontal="center"/>
    </xf>
    <xf numFmtId="0" fontId="4" fillId="0" borderId="0" xfId="0" applyFont="1"/>
    <xf numFmtId="44" fontId="2" fillId="0" borderId="21" xfId="1" applyFont="1" applyFill="1" applyBorder="1" applyAlignment="1">
      <alignment horizontal="center"/>
    </xf>
    <xf numFmtId="44" fontId="0" fillId="0" borderId="3" xfId="1" applyFont="1" applyBorder="1"/>
    <xf numFmtId="44" fontId="0" fillId="0" borderId="6" xfId="1" applyFont="1" applyBorder="1"/>
    <xf numFmtId="44" fontId="0" fillId="0" borderId="9" xfId="1" applyFont="1" applyBorder="1"/>
    <xf numFmtId="167" fontId="0" fillId="0" borderId="17" xfId="1" applyNumberFormat="1" applyFont="1" applyBorder="1"/>
    <xf numFmtId="167" fontId="0" fillId="0" borderId="7" xfId="1" applyNumberFormat="1" applyFont="1" applyBorder="1"/>
    <xf numFmtId="167" fontId="0" fillId="0" borderId="10" xfId="1" applyNumberFormat="1" applyFont="1" applyBorder="1"/>
    <xf numFmtId="0" fontId="2" fillId="0" borderId="0" xfId="0" applyFont="1" applyFill="1" applyBorder="1" applyAlignment="1">
      <alignment horizontal="center" vertical="center" wrapText="1"/>
    </xf>
    <xf numFmtId="0" fontId="5" fillId="4" borderId="22" xfId="0" applyFont="1" applyFill="1" applyBorder="1" applyAlignment="1">
      <alignment horizontal="center" vertical="center" wrapText="1"/>
    </xf>
    <xf numFmtId="0" fontId="5" fillId="4" borderId="23" xfId="0" applyFont="1" applyFill="1" applyBorder="1" applyAlignment="1">
      <alignment horizontal="center" vertical="center" wrapText="1"/>
    </xf>
    <xf numFmtId="0" fontId="5" fillId="4" borderId="14" xfId="0" applyFont="1" applyFill="1" applyBorder="1" applyAlignment="1">
      <alignment horizontal="center" vertical="center" wrapText="1"/>
    </xf>
    <xf numFmtId="0" fontId="5" fillId="4" borderId="24" xfId="0" applyFont="1" applyFill="1" applyBorder="1" applyAlignment="1">
      <alignment horizontal="center" vertical="center" wrapText="1"/>
    </xf>
  </cellXfs>
  <cellStyles count="2">
    <cellStyle name="Moneda" xfId="1" builtinId="4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26"/>
  <sheetViews>
    <sheetView tabSelected="1" workbookViewId="0">
      <selection activeCell="B25" sqref="B25:C26"/>
    </sheetView>
  </sheetViews>
  <sheetFormatPr baseColWidth="10" defaultRowHeight="12.75" x14ac:dyDescent="0.2"/>
  <cols>
    <col min="1" max="1" width="7.140625" bestFit="1" customWidth="1"/>
    <col min="2" max="7" width="12.7109375" customWidth="1"/>
    <col min="8" max="8" width="4.7109375" customWidth="1"/>
    <col min="9" max="9" width="12.5703125" customWidth="1"/>
  </cols>
  <sheetData>
    <row r="1" spans="1:9" x14ac:dyDescent="0.2">
      <c r="A1" s="34"/>
    </row>
    <row r="2" spans="1:9" ht="13.5" thickBot="1" x14ac:dyDescent="0.25"/>
    <row r="3" spans="1:9" ht="13.5" thickBot="1" x14ac:dyDescent="0.25">
      <c r="A3" s="13" t="s">
        <v>1</v>
      </c>
      <c r="B3" s="22" t="s">
        <v>2</v>
      </c>
      <c r="C3" s="22" t="s">
        <v>3</v>
      </c>
      <c r="D3" s="22" t="s">
        <v>4</v>
      </c>
      <c r="E3" s="22" t="s">
        <v>0</v>
      </c>
      <c r="F3" s="22" t="s">
        <v>29</v>
      </c>
      <c r="G3" s="23" t="s">
        <v>5</v>
      </c>
      <c r="I3" s="1" t="s">
        <v>0</v>
      </c>
    </row>
    <row r="4" spans="1:9" ht="13.5" thickBot="1" x14ac:dyDescent="0.25">
      <c r="A4" s="2">
        <v>1</v>
      </c>
      <c r="B4" s="36">
        <v>5000</v>
      </c>
      <c r="C4" s="3">
        <v>10</v>
      </c>
      <c r="D4" s="4">
        <f>B4*C4</f>
        <v>50000</v>
      </c>
      <c r="E4" s="4">
        <f>$I$4*D4</f>
        <v>5000</v>
      </c>
      <c r="F4" s="5">
        <f>(D4-E4)*$I$7</f>
        <v>7200</v>
      </c>
      <c r="G4" s="6">
        <f>D4-E4 +F4</f>
        <v>52200</v>
      </c>
      <c r="I4" s="30">
        <v>0.1</v>
      </c>
    </row>
    <row r="5" spans="1:9" ht="13.5" thickBot="1" x14ac:dyDescent="0.25">
      <c r="A5" s="7">
        <v>2</v>
      </c>
      <c r="B5" s="37">
        <v>1000</v>
      </c>
      <c r="C5" s="8">
        <v>5</v>
      </c>
      <c r="D5" s="4">
        <f t="shared" ref="D5:D23" si="0">B5*C5</f>
        <v>5000</v>
      </c>
      <c r="E5" s="4">
        <f t="shared" ref="E5:E23" si="1">$I$4*D5</f>
        <v>500</v>
      </c>
      <c r="F5" s="5">
        <f t="shared" ref="F5:F23" si="2">(D5-E5)*$I$7</f>
        <v>720</v>
      </c>
      <c r="G5" s="6">
        <f t="shared" ref="G5:G23" si="3">D5-E5 +F5</f>
        <v>5220</v>
      </c>
    </row>
    <row r="6" spans="1:9" x14ac:dyDescent="0.2">
      <c r="A6" s="7">
        <v>3</v>
      </c>
      <c r="B6" s="37">
        <v>5000</v>
      </c>
      <c r="C6" s="8">
        <v>2</v>
      </c>
      <c r="D6" s="4">
        <f t="shared" si="0"/>
        <v>10000</v>
      </c>
      <c r="E6" s="4">
        <f t="shared" si="1"/>
        <v>1000</v>
      </c>
      <c r="F6" s="5">
        <f t="shared" si="2"/>
        <v>1440</v>
      </c>
      <c r="G6" s="6">
        <f t="shared" si="3"/>
        <v>10440</v>
      </c>
      <c r="I6" s="1" t="s">
        <v>29</v>
      </c>
    </row>
    <row r="7" spans="1:9" ht="13.5" thickBot="1" x14ac:dyDescent="0.25">
      <c r="A7" s="7">
        <v>4</v>
      </c>
      <c r="B7" s="37">
        <v>2000</v>
      </c>
      <c r="C7" s="8">
        <v>5</v>
      </c>
      <c r="D7" s="4">
        <f t="shared" si="0"/>
        <v>10000</v>
      </c>
      <c r="E7" s="4">
        <f t="shared" si="1"/>
        <v>1000</v>
      </c>
      <c r="F7" s="5">
        <f t="shared" si="2"/>
        <v>1440</v>
      </c>
      <c r="G7" s="6">
        <f t="shared" si="3"/>
        <v>10440</v>
      </c>
      <c r="I7" s="30">
        <v>0.16</v>
      </c>
    </row>
    <row r="8" spans="1:9" x14ac:dyDescent="0.2">
      <c r="A8" s="7">
        <v>5</v>
      </c>
      <c r="B8" s="37">
        <v>800</v>
      </c>
      <c r="C8" s="8">
        <v>8</v>
      </c>
      <c r="D8" s="4">
        <f t="shared" si="0"/>
        <v>6400</v>
      </c>
      <c r="E8" s="4">
        <f t="shared" si="1"/>
        <v>640</v>
      </c>
      <c r="F8" s="5">
        <f t="shared" si="2"/>
        <v>921.6</v>
      </c>
      <c r="G8" s="6">
        <f t="shared" si="3"/>
        <v>6681.6</v>
      </c>
    </row>
    <row r="9" spans="1:9" x14ac:dyDescent="0.2">
      <c r="A9" s="7">
        <v>6</v>
      </c>
      <c r="B9" s="37">
        <v>600</v>
      </c>
      <c r="C9" s="8">
        <v>5</v>
      </c>
      <c r="D9" s="4">
        <f t="shared" si="0"/>
        <v>3000</v>
      </c>
      <c r="E9" s="4">
        <f t="shared" si="1"/>
        <v>300</v>
      </c>
      <c r="F9" s="5">
        <f t="shared" si="2"/>
        <v>432</v>
      </c>
      <c r="G9" s="6">
        <f t="shared" si="3"/>
        <v>3132</v>
      </c>
    </row>
    <row r="10" spans="1:9" x14ac:dyDescent="0.2">
      <c r="A10" s="7">
        <v>7</v>
      </c>
      <c r="B10" s="37">
        <v>500</v>
      </c>
      <c r="C10" s="8">
        <v>9</v>
      </c>
      <c r="D10" s="4">
        <f t="shared" si="0"/>
        <v>4500</v>
      </c>
      <c r="E10" s="4">
        <f t="shared" si="1"/>
        <v>450</v>
      </c>
      <c r="F10" s="5">
        <f t="shared" si="2"/>
        <v>648</v>
      </c>
      <c r="G10" s="6">
        <f t="shared" si="3"/>
        <v>4698</v>
      </c>
    </row>
    <row r="11" spans="1:9" x14ac:dyDescent="0.2">
      <c r="A11" s="7">
        <v>8</v>
      </c>
      <c r="B11" s="37">
        <v>600</v>
      </c>
      <c r="C11" s="8">
        <v>7</v>
      </c>
      <c r="D11" s="4">
        <f t="shared" si="0"/>
        <v>4200</v>
      </c>
      <c r="E11" s="4">
        <f t="shared" si="1"/>
        <v>420</v>
      </c>
      <c r="F11" s="5">
        <f t="shared" si="2"/>
        <v>604.80000000000007</v>
      </c>
      <c r="G11" s="6">
        <f t="shared" si="3"/>
        <v>4384.8</v>
      </c>
    </row>
    <row r="12" spans="1:9" x14ac:dyDescent="0.2">
      <c r="A12" s="7">
        <v>9</v>
      </c>
      <c r="B12" s="37">
        <v>500</v>
      </c>
      <c r="C12" s="8">
        <v>1</v>
      </c>
      <c r="D12" s="4">
        <f t="shared" si="0"/>
        <v>500</v>
      </c>
      <c r="E12" s="4">
        <f t="shared" si="1"/>
        <v>50</v>
      </c>
      <c r="F12" s="5">
        <f t="shared" si="2"/>
        <v>72</v>
      </c>
      <c r="G12" s="6">
        <f t="shared" si="3"/>
        <v>522</v>
      </c>
    </row>
    <row r="13" spans="1:9" x14ac:dyDescent="0.2">
      <c r="A13" s="9">
        <v>10</v>
      </c>
      <c r="B13" s="37">
        <v>800</v>
      </c>
      <c r="C13" s="8">
        <v>5</v>
      </c>
      <c r="D13" s="4">
        <f t="shared" si="0"/>
        <v>4000</v>
      </c>
      <c r="E13" s="4">
        <f t="shared" si="1"/>
        <v>400</v>
      </c>
      <c r="F13" s="5">
        <f t="shared" si="2"/>
        <v>576</v>
      </c>
      <c r="G13" s="6">
        <f t="shared" si="3"/>
        <v>4176</v>
      </c>
    </row>
    <row r="14" spans="1:9" x14ac:dyDescent="0.2">
      <c r="A14" s="9">
        <v>11</v>
      </c>
      <c r="B14" s="37">
        <v>700</v>
      </c>
      <c r="C14" s="8">
        <v>8</v>
      </c>
      <c r="D14" s="4">
        <f t="shared" si="0"/>
        <v>5600</v>
      </c>
      <c r="E14" s="4">
        <f t="shared" si="1"/>
        <v>560</v>
      </c>
      <c r="F14" s="5">
        <f t="shared" si="2"/>
        <v>806.4</v>
      </c>
      <c r="G14" s="6">
        <f t="shared" si="3"/>
        <v>5846.4</v>
      </c>
    </row>
    <row r="15" spans="1:9" x14ac:dyDescent="0.2">
      <c r="A15" s="9">
        <v>12</v>
      </c>
      <c r="B15" s="37">
        <v>200</v>
      </c>
      <c r="C15" s="8">
        <v>9</v>
      </c>
      <c r="D15" s="4">
        <f t="shared" si="0"/>
        <v>1800</v>
      </c>
      <c r="E15" s="4">
        <f t="shared" si="1"/>
        <v>180</v>
      </c>
      <c r="F15" s="5">
        <f t="shared" si="2"/>
        <v>259.2</v>
      </c>
      <c r="G15" s="6">
        <f t="shared" si="3"/>
        <v>1879.2</v>
      </c>
    </row>
    <row r="16" spans="1:9" x14ac:dyDescent="0.2">
      <c r="A16" s="9">
        <v>13</v>
      </c>
      <c r="B16" s="37">
        <v>600</v>
      </c>
      <c r="C16" s="8">
        <v>5</v>
      </c>
      <c r="D16" s="4">
        <f t="shared" si="0"/>
        <v>3000</v>
      </c>
      <c r="E16" s="4">
        <f t="shared" si="1"/>
        <v>300</v>
      </c>
      <c r="F16" s="5">
        <f t="shared" si="2"/>
        <v>432</v>
      </c>
      <c r="G16" s="6">
        <f t="shared" si="3"/>
        <v>3132</v>
      </c>
    </row>
    <row r="17" spans="1:7" x14ac:dyDescent="0.2">
      <c r="A17" s="9">
        <v>14</v>
      </c>
      <c r="B17" s="37">
        <v>400</v>
      </c>
      <c r="C17" s="8">
        <v>52</v>
      </c>
      <c r="D17" s="4">
        <f t="shared" si="0"/>
        <v>20800</v>
      </c>
      <c r="E17" s="4">
        <f t="shared" si="1"/>
        <v>2080</v>
      </c>
      <c r="F17" s="5">
        <f t="shared" si="2"/>
        <v>2995.2000000000003</v>
      </c>
      <c r="G17" s="6">
        <f t="shared" si="3"/>
        <v>21715.200000000001</v>
      </c>
    </row>
    <row r="18" spans="1:7" x14ac:dyDescent="0.2">
      <c r="A18" s="9">
        <v>15</v>
      </c>
      <c r="B18" s="37">
        <v>150</v>
      </c>
      <c r="C18" s="8">
        <v>7</v>
      </c>
      <c r="D18" s="4">
        <f t="shared" si="0"/>
        <v>1050</v>
      </c>
      <c r="E18" s="4">
        <f t="shared" si="1"/>
        <v>105</v>
      </c>
      <c r="F18" s="5">
        <f t="shared" si="2"/>
        <v>151.20000000000002</v>
      </c>
      <c r="G18" s="6">
        <f t="shared" si="3"/>
        <v>1096.2</v>
      </c>
    </row>
    <row r="19" spans="1:7" x14ac:dyDescent="0.2">
      <c r="A19" s="9">
        <v>16</v>
      </c>
      <c r="B19" s="37">
        <v>680</v>
      </c>
      <c r="C19" s="8">
        <v>8</v>
      </c>
      <c r="D19" s="4">
        <f t="shared" si="0"/>
        <v>5440</v>
      </c>
      <c r="E19" s="4">
        <f t="shared" si="1"/>
        <v>544</v>
      </c>
      <c r="F19" s="5">
        <f t="shared" si="2"/>
        <v>783.36</v>
      </c>
      <c r="G19" s="6">
        <f t="shared" si="3"/>
        <v>5679.36</v>
      </c>
    </row>
    <row r="20" spans="1:7" x14ac:dyDescent="0.2">
      <c r="A20" s="9">
        <v>17</v>
      </c>
      <c r="B20" s="37">
        <v>910</v>
      </c>
      <c r="C20" s="8">
        <v>9</v>
      </c>
      <c r="D20" s="4">
        <f t="shared" si="0"/>
        <v>8190</v>
      </c>
      <c r="E20" s="4">
        <f t="shared" si="1"/>
        <v>819</v>
      </c>
      <c r="F20" s="5">
        <f t="shared" si="2"/>
        <v>1179.3600000000001</v>
      </c>
      <c r="G20" s="6">
        <f t="shared" si="3"/>
        <v>8550.36</v>
      </c>
    </row>
    <row r="21" spans="1:7" x14ac:dyDescent="0.2">
      <c r="A21" s="9">
        <v>18</v>
      </c>
      <c r="B21" s="37">
        <v>500</v>
      </c>
      <c r="C21" s="8">
        <v>1</v>
      </c>
      <c r="D21" s="4">
        <f t="shared" si="0"/>
        <v>500</v>
      </c>
      <c r="E21" s="4">
        <f t="shared" si="1"/>
        <v>50</v>
      </c>
      <c r="F21" s="5">
        <f t="shared" si="2"/>
        <v>72</v>
      </c>
      <c r="G21" s="6">
        <f t="shared" si="3"/>
        <v>522</v>
      </c>
    </row>
    <row r="22" spans="1:7" x14ac:dyDescent="0.2">
      <c r="A22" s="9">
        <v>19</v>
      </c>
      <c r="B22" s="37">
        <v>900</v>
      </c>
      <c r="C22" s="8">
        <v>5</v>
      </c>
      <c r="D22" s="4">
        <f t="shared" si="0"/>
        <v>4500</v>
      </c>
      <c r="E22" s="4">
        <f t="shared" si="1"/>
        <v>450</v>
      </c>
      <c r="F22" s="5">
        <f t="shared" si="2"/>
        <v>648</v>
      </c>
      <c r="G22" s="6">
        <f t="shared" si="3"/>
        <v>4698</v>
      </c>
    </row>
    <row r="23" spans="1:7" ht="13.5" thickBot="1" x14ac:dyDescent="0.25">
      <c r="A23" s="10">
        <v>20</v>
      </c>
      <c r="B23" s="38">
        <v>70</v>
      </c>
      <c r="C23" s="11">
        <v>8</v>
      </c>
      <c r="D23" s="4">
        <f t="shared" si="0"/>
        <v>560</v>
      </c>
      <c r="E23" s="4">
        <f t="shared" si="1"/>
        <v>56</v>
      </c>
      <c r="F23" s="5">
        <f t="shared" si="2"/>
        <v>80.64</v>
      </c>
      <c r="G23" s="6">
        <f t="shared" si="3"/>
        <v>584.64</v>
      </c>
    </row>
    <row r="25" spans="1:7" x14ac:dyDescent="0.2">
      <c r="B25" s="43" t="s">
        <v>34</v>
      </c>
      <c r="C25" s="44"/>
    </row>
    <row r="26" spans="1:7" x14ac:dyDescent="0.2">
      <c r="B26" s="45"/>
      <c r="C26" s="46"/>
    </row>
  </sheetData>
  <mergeCells count="1">
    <mergeCell ref="B25:C26"/>
  </mergeCells>
  <phoneticPr fontId="0" type="noConversion"/>
  <pageMargins left="0.75" right="0.75" top="1" bottom="1" header="0" footer="0"/>
  <pageSetup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2:I22"/>
  <sheetViews>
    <sheetView workbookViewId="0"/>
  </sheetViews>
  <sheetFormatPr baseColWidth="10" defaultRowHeight="12.75" x14ac:dyDescent="0.2"/>
  <cols>
    <col min="1" max="1" width="4.28515625" bestFit="1" customWidth="1"/>
    <col min="2" max="2" width="18.7109375" bestFit="1" customWidth="1"/>
    <col min="3" max="3" width="14.42578125" bestFit="1" customWidth="1"/>
    <col min="4" max="5" width="11.5703125" bestFit="1" customWidth="1"/>
    <col min="6" max="6" width="11" customWidth="1"/>
    <col min="7" max="7" width="12.28515625" bestFit="1" customWidth="1"/>
    <col min="8" max="8" width="10.28515625" bestFit="1" customWidth="1"/>
  </cols>
  <sheetData>
    <row r="2" spans="1:9" ht="16.5" thickBot="1" x14ac:dyDescent="0.3">
      <c r="A2" s="21" t="s">
        <v>6</v>
      </c>
    </row>
    <row r="3" spans="1:9" ht="51.75" thickBot="1" x14ac:dyDescent="0.25">
      <c r="A3" s="13" t="s">
        <v>7</v>
      </c>
      <c r="B3" s="14" t="s">
        <v>8</v>
      </c>
      <c r="C3" s="22" t="s">
        <v>9</v>
      </c>
      <c r="D3" s="22" t="s">
        <v>10</v>
      </c>
      <c r="E3" s="22" t="s">
        <v>11</v>
      </c>
      <c r="F3" s="22" t="s">
        <v>12</v>
      </c>
      <c r="G3" s="22" t="s">
        <v>13</v>
      </c>
      <c r="H3" s="23" t="s">
        <v>14</v>
      </c>
      <c r="I3" s="42" t="s">
        <v>33</v>
      </c>
    </row>
    <row r="4" spans="1:9" x14ac:dyDescent="0.2">
      <c r="A4" s="18">
        <v>1</v>
      </c>
      <c r="B4" s="15" t="s">
        <v>15</v>
      </c>
      <c r="C4" s="24">
        <v>10</v>
      </c>
      <c r="D4" s="25">
        <v>10</v>
      </c>
      <c r="E4" s="25">
        <v>9</v>
      </c>
      <c r="F4" s="33">
        <f>AVERAGE(C4:E4)</f>
        <v>9.6666666666666661</v>
      </c>
      <c r="G4" s="12" t="str">
        <f>IF(F4&gt;=9,"Obtiene Beca","Estudie más")</f>
        <v>Obtiene Beca</v>
      </c>
      <c r="H4" s="39">
        <f>IF(G4="obtiene beca",5000,0)</f>
        <v>5000</v>
      </c>
      <c r="I4">
        <f>IF(F4&gt;=9,5000,"")</f>
        <v>5000</v>
      </c>
    </row>
    <row r="5" spans="1:9" x14ac:dyDescent="0.2">
      <c r="A5" s="19">
        <v>2</v>
      </c>
      <c r="B5" s="16" t="s">
        <v>16</v>
      </c>
      <c r="C5" s="26">
        <v>9.9</v>
      </c>
      <c r="D5" s="27">
        <v>10</v>
      </c>
      <c r="E5" s="27">
        <v>8</v>
      </c>
      <c r="F5" s="27">
        <f t="shared" ref="F5:F17" si="0">AVERAGE(C5:E5)</f>
        <v>9.2999999999999989</v>
      </c>
      <c r="G5" s="8" t="str">
        <f t="shared" ref="G5:G17" si="1">IF(F5&gt;=9,"Obtiene Beca","Estudie más")</f>
        <v>Obtiene Beca</v>
      </c>
      <c r="H5" s="40">
        <f t="shared" ref="H5:H17" si="2">IF(G5="obtiene beca",5000,0)</f>
        <v>5000</v>
      </c>
      <c r="I5">
        <f t="shared" ref="I5:I17" si="3">IF(F5&gt;=9,5000,"")</f>
        <v>5000</v>
      </c>
    </row>
    <row r="6" spans="1:9" x14ac:dyDescent="0.2">
      <c r="A6" s="19">
        <v>3</v>
      </c>
      <c r="B6" s="16" t="s">
        <v>17</v>
      </c>
      <c r="C6" s="26">
        <v>9.8000000000000007</v>
      </c>
      <c r="D6" s="27">
        <v>10</v>
      </c>
      <c r="E6" s="27">
        <v>7</v>
      </c>
      <c r="F6" s="32">
        <f t="shared" si="0"/>
        <v>8.9333333333333336</v>
      </c>
      <c r="G6" s="8" t="str">
        <f t="shared" si="1"/>
        <v>Estudie más</v>
      </c>
      <c r="H6" s="40">
        <f t="shared" si="2"/>
        <v>0</v>
      </c>
      <c r="I6" t="str">
        <f t="shared" si="3"/>
        <v/>
      </c>
    </row>
    <row r="7" spans="1:9" x14ac:dyDescent="0.2">
      <c r="A7" s="19">
        <v>4</v>
      </c>
      <c r="B7" s="16" t="s">
        <v>18</v>
      </c>
      <c r="C7" s="26">
        <v>9.6999999999999993</v>
      </c>
      <c r="D7" s="27">
        <v>10</v>
      </c>
      <c r="E7" s="27">
        <v>9</v>
      </c>
      <c r="F7" s="27">
        <f t="shared" si="0"/>
        <v>9.5666666666666664</v>
      </c>
      <c r="G7" s="8" t="str">
        <f t="shared" si="1"/>
        <v>Obtiene Beca</v>
      </c>
      <c r="H7" s="40">
        <f t="shared" si="2"/>
        <v>5000</v>
      </c>
      <c r="I7">
        <f t="shared" si="3"/>
        <v>5000</v>
      </c>
    </row>
    <row r="8" spans="1:9" x14ac:dyDescent="0.2">
      <c r="A8" s="19">
        <v>5</v>
      </c>
      <c r="B8" s="16" t="s">
        <v>19</v>
      </c>
      <c r="C8" s="26">
        <v>9.6</v>
      </c>
      <c r="D8" s="27">
        <v>10</v>
      </c>
      <c r="E8" s="27">
        <v>8</v>
      </c>
      <c r="F8" s="27">
        <f t="shared" si="0"/>
        <v>9.2000000000000011</v>
      </c>
      <c r="G8" s="8" t="str">
        <f t="shared" si="1"/>
        <v>Obtiene Beca</v>
      </c>
      <c r="H8" s="40">
        <f t="shared" si="2"/>
        <v>5000</v>
      </c>
      <c r="I8">
        <f t="shared" si="3"/>
        <v>5000</v>
      </c>
    </row>
    <row r="9" spans="1:9" x14ac:dyDescent="0.2">
      <c r="A9" s="19">
        <v>6</v>
      </c>
      <c r="B9" s="16" t="s">
        <v>20</v>
      </c>
      <c r="C9" s="26">
        <v>9.5</v>
      </c>
      <c r="D9" s="27">
        <v>10</v>
      </c>
      <c r="E9" s="27">
        <v>7</v>
      </c>
      <c r="F9" s="27">
        <f t="shared" si="0"/>
        <v>8.8333333333333339</v>
      </c>
      <c r="G9" s="8" t="str">
        <f t="shared" si="1"/>
        <v>Estudie más</v>
      </c>
      <c r="H9" s="40">
        <f t="shared" si="2"/>
        <v>0</v>
      </c>
      <c r="I9" t="str">
        <f t="shared" si="3"/>
        <v/>
      </c>
    </row>
    <row r="10" spans="1:9" x14ac:dyDescent="0.2">
      <c r="A10" s="19">
        <v>7</v>
      </c>
      <c r="B10" s="16" t="s">
        <v>21</v>
      </c>
      <c r="C10" s="26">
        <v>9.4</v>
      </c>
      <c r="D10" s="27">
        <v>10</v>
      </c>
      <c r="E10" s="27">
        <v>9</v>
      </c>
      <c r="F10" s="27">
        <f t="shared" si="0"/>
        <v>9.4666666666666668</v>
      </c>
      <c r="G10" s="8" t="str">
        <f t="shared" si="1"/>
        <v>Obtiene Beca</v>
      </c>
      <c r="H10" s="40">
        <f t="shared" si="2"/>
        <v>5000</v>
      </c>
      <c r="I10">
        <f t="shared" si="3"/>
        <v>5000</v>
      </c>
    </row>
    <row r="11" spans="1:9" x14ac:dyDescent="0.2">
      <c r="A11" s="19">
        <v>8</v>
      </c>
      <c r="B11" s="16" t="s">
        <v>22</v>
      </c>
      <c r="C11" s="26">
        <v>9.3000000000000007</v>
      </c>
      <c r="D11" s="27">
        <v>10</v>
      </c>
      <c r="E11" s="27">
        <v>8</v>
      </c>
      <c r="F11" s="27">
        <f t="shared" si="0"/>
        <v>9.1</v>
      </c>
      <c r="G11" s="8" t="str">
        <f t="shared" si="1"/>
        <v>Obtiene Beca</v>
      </c>
      <c r="H11" s="40">
        <f t="shared" si="2"/>
        <v>5000</v>
      </c>
      <c r="I11">
        <f t="shared" si="3"/>
        <v>5000</v>
      </c>
    </row>
    <row r="12" spans="1:9" x14ac:dyDescent="0.2">
      <c r="A12" s="19">
        <v>9</v>
      </c>
      <c r="B12" s="16" t="s">
        <v>23</v>
      </c>
      <c r="C12" s="26">
        <v>9.1999999999999993</v>
      </c>
      <c r="D12" s="27">
        <v>10</v>
      </c>
      <c r="E12" s="27">
        <v>7</v>
      </c>
      <c r="F12" s="27">
        <f t="shared" si="0"/>
        <v>8.7333333333333325</v>
      </c>
      <c r="G12" s="8" t="str">
        <f t="shared" si="1"/>
        <v>Estudie más</v>
      </c>
      <c r="H12" s="40">
        <f t="shared" si="2"/>
        <v>0</v>
      </c>
      <c r="I12" t="str">
        <f t="shared" si="3"/>
        <v/>
      </c>
    </row>
    <row r="13" spans="1:9" x14ac:dyDescent="0.2">
      <c r="A13" s="19">
        <v>10</v>
      </c>
      <c r="B13" s="16" t="s">
        <v>24</v>
      </c>
      <c r="C13" s="26">
        <v>9.1</v>
      </c>
      <c r="D13" s="27">
        <v>10</v>
      </c>
      <c r="E13" s="27">
        <v>9</v>
      </c>
      <c r="F13" s="27">
        <f t="shared" si="0"/>
        <v>9.3666666666666671</v>
      </c>
      <c r="G13" s="8" t="str">
        <f t="shared" si="1"/>
        <v>Obtiene Beca</v>
      </c>
      <c r="H13" s="40">
        <f t="shared" si="2"/>
        <v>5000</v>
      </c>
      <c r="I13">
        <f t="shared" si="3"/>
        <v>5000</v>
      </c>
    </row>
    <row r="14" spans="1:9" x14ac:dyDescent="0.2">
      <c r="A14" s="19">
        <v>11</v>
      </c>
      <c r="B14" s="16" t="s">
        <v>25</v>
      </c>
      <c r="C14" s="26">
        <v>9</v>
      </c>
      <c r="D14" s="27">
        <v>10</v>
      </c>
      <c r="E14" s="27">
        <v>8</v>
      </c>
      <c r="F14" s="27">
        <f t="shared" si="0"/>
        <v>9</v>
      </c>
      <c r="G14" s="8" t="str">
        <f t="shared" si="1"/>
        <v>Obtiene Beca</v>
      </c>
      <c r="H14" s="40">
        <f t="shared" si="2"/>
        <v>5000</v>
      </c>
      <c r="I14">
        <f t="shared" si="3"/>
        <v>5000</v>
      </c>
    </row>
    <row r="15" spans="1:9" x14ac:dyDescent="0.2">
      <c r="A15" s="19">
        <v>12</v>
      </c>
      <c r="B15" s="16" t="s">
        <v>26</v>
      </c>
      <c r="C15" s="26">
        <v>8.9</v>
      </c>
      <c r="D15" s="27">
        <v>10</v>
      </c>
      <c r="E15" s="27">
        <v>7</v>
      </c>
      <c r="F15" s="27">
        <f t="shared" si="0"/>
        <v>8.6333333333333329</v>
      </c>
      <c r="G15" s="8" t="str">
        <f t="shared" si="1"/>
        <v>Estudie más</v>
      </c>
      <c r="H15" s="40">
        <f t="shared" si="2"/>
        <v>0</v>
      </c>
      <c r="I15" t="str">
        <f t="shared" si="3"/>
        <v/>
      </c>
    </row>
    <row r="16" spans="1:9" x14ac:dyDescent="0.2">
      <c r="A16" s="19">
        <v>13</v>
      </c>
      <c r="B16" s="16" t="s">
        <v>27</v>
      </c>
      <c r="C16" s="26">
        <v>8.8000000000000007</v>
      </c>
      <c r="D16" s="27">
        <v>10</v>
      </c>
      <c r="E16" s="27">
        <v>9</v>
      </c>
      <c r="F16" s="27">
        <f t="shared" si="0"/>
        <v>9.2666666666666675</v>
      </c>
      <c r="G16" s="8" t="str">
        <f t="shared" si="1"/>
        <v>Obtiene Beca</v>
      </c>
      <c r="H16" s="40">
        <f t="shared" si="2"/>
        <v>5000</v>
      </c>
      <c r="I16">
        <f t="shared" si="3"/>
        <v>5000</v>
      </c>
    </row>
    <row r="17" spans="1:9" ht="13.5" thickBot="1" x14ac:dyDescent="0.25">
      <c r="A17" s="20">
        <v>14</v>
      </c>
      <c r="B17" s="17" t="s">
        <v>28</v>
      </c>
      <c r="C17" s="28">
        <v>8.6999999999999993</v>
      </c>
      <c r="D17" s="29">
        <v>10</v>
      </c>
      <c r="E17" s="29">
        <v>8</v>
      </c>
      <c r="F17" s="29">
        <f t="shared" si="0"/>
        <v>8.9</v>
      </c>
      <c r="G17" s="11" t="str">
        <f t="shared" si="1"/>
        <v>Estudie más</v>
      </c>
      <c r="H17" s="41">
        <f t="shared" si="2"/>
        <v>0</v>
      </c>
      <c r="I17" t="str">
        <f t="shared" si="3"/>
        <v/>
      </c>
    </row>
    <row r="18" spans="1:9" ht="13.5" thickBot="1" x14ac:dyDescent="0.25"/>
    <row r="19" spans="1:9" ht="13.5" thickBot="1" x14ac:dyDescent="0.25">
      <c r="G19" s="31" t="s">
        <v>30</v>
      </c>
      <c r="H19" s="31" t="s">
        <v>31</v>
      </c>
    </row>
    <row r="21" spans="1:9" ht="13.5" thickBot="1" x14ac:dyDescent="0.25"/>
    <row r="22" spans="1:9" ht="13.5" thickBot="1" x14ac:dyDescent="0.25">
      <c r="G22" s="31" t="s">
        <v>32</v>
      </c>
      <c r="H22" s="35"/>
    </row>
  </sheetData>
  <phoneticPr fontId="0" type="noConversion"/>
  <pageMargins left="0.75" right="0.75" top="1" bottom="1" header="0" footer="0"/>
  <pageSetup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Refs Absolutas</vt:lpstr>
      <vt:lpstr>Becas y Ayuda (SI)</vt:lpstr>
    </vt:vector>
  </TitlesOfParts>
  <Company>UNAM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Lic. Noe Manuel Garcia Martinez</dc:creator>
  <cp:lastModifiedBy>Profe_Noe Garcia</cp:lastModifiedBy>
  <dcterms:created xsi:type="dcterms:W3CDTF">2004-08-19T19:49:24Z</dcterms:created>
  <dcterms:modified xsi:type="dcterms:W3CDTF">2021-07-07T03:17:23Z</dcterms:modified>
</cp:coreProperties>
</file>