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300A9E19-676B-44D1-85BF-AE9657CD92B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O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B24" i="1"/>
  <c r="B30" i="1" s="1"/>
  <c r="B11" i="2"/>
  <c r="C11" i="2"/>
  <c r="D11" i="2"/>
  <c r="E11" i="2"/>
  <c r="F11" i="2"/>
  <c r="A11" i="2"/>
  <c r="B20" i="1" l="1"/>
  <c r="B19" i="1"/>
  <c r="B18" i="1"/>
  <c r="D10" i="1"/>
  <c r="D11" i="1"/>
  <c r="D12" i="1"/>
  <c r="D13" i="1"/>
  <c r="D14" i="1"/>
  <c r="D9" i="1"/>
  <c r="D19" i="1" s="1"/>
  <c r="C10" i="1"/>
  <c r="E10" i="1" s="1"/>
  <c r="C25" i="1" s="1"/>
  <c r="C11" i="1"/>
  <c r="E11" i="1" s="1"/>
  <c r="C26" i="1" s="1"/>
  <c r="C12" i="1"/>
  <c r="E12" i="1" s="1"/>
  <c r="C27" i="1" s="1"/>
  <c r="C13" i="1"/>
  <c r="E13" i="1" s="1"/>
  <c r="C28" i="1" s="1"/>
  <c r="C14" i="1"/>
  <c r="C9" i="1"/>
  <c r="C20" i="1" l="1"/>
  <c r="E14" i="1"/>
  <c r="C29" i="1" s="1"/>
  <c r="E9" i="1"/>
  <c r="C19" i="1"/>
  <c r="E19" i="1" s="1"/>
  <c r="D18" i="1"/>
  <c r="D20" i="1"/>
  <c r="E20" i="1" s="1"/>
  <c r="C18" i="1"/>
  <c r="E18" i="1" l="1"/>
  <c r="E15" i="1"/>
  <c r="C24" i="1"/>
  <c r="C30" i="1" s="1"/>
  <c r="C34" i="1" s="1"/>
</calcChain>
</file>

<file path=xl/sharedStrings.xml><?xml version="1.0" encoding="utf-8"?>
<sst xmlns="http://schemas.openxmlformats.org/spreadsheetml/2006/main" count="69" uniqueCount="54">
  <si>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</si>
  <si>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</si>
  <si>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</si>
  <si>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</si>
  <si>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</si>
  <si>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</si>
  <si>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</si>
  <si>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</si>
  <si>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</si>
  <si>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</si>
  <si>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</si>
  <si>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</si>
  <si>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</si>
  <si>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</si>
  <si>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</si>
  <si>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</si>
  <si>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</si>
  <si>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</si>
  <si>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</si>
  <si>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</si>
  <si>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</si>
  <si>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</si>
  <si>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</si>
  <si>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</si>
  <si>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</si>
  <si>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</si>
  <si>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</si>
  <si>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</si>
  <si>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</si>
  <si>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</si>
  <si>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</si>
  <si>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</si>
  <si>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</si>
  <si>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</si>
  <si>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</si>
  <si>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</si>
  <si>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</si>
  <si>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</si>
  <si>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</si>
  <si>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</si>
  <si>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</si>
  <si>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</si>
  <si>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</si>
  <si>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</si>
  <si>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</si>
  <si>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</si>
  <si>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</si>
  <si>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</si>
  <si>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</si>
  <si>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Columna2</t>
  </si>
  <si>
    <t>Columna3</t>
  </si>
  <si>
    <t>Cechar fórmulas hoja sig. y</t>
  </si>
  <si>
    <t>vínculos desde B23 hacia abajo (esta hoja)</t>
  </si>
  <si>
    <t>¡Muy bien!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</si>
</sst>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20"/>
      <color rgb="FFC00000"/>
      <name val="Arial"/>
      <family val="2"/>
    </font>
    <font>
      <b/>
      <sz val="24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8" tint="0.79998168889431442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44" fontId="5" fillId="3" borderId="1" xfId="0" applyNumberFormat="1" applyFont="1" applyFill="1" applyBorder="1"/>
    <xf numFmtId="0" fontId="6" fillId="0" borderId="2" xfId="0" applyFont="1" applyBorder="1"/>
    <xf numFmtId="0" fontId="6" fillId="0" borderId="3" xfId="0" applyFont="1" applyBorder="1"/>
    <xf numFmtId="0" fontId="5" fillId="3" borderId="4" xfId="0" applyFont="1" applyFill="1" applyBorder="1"/>
    <xf numFmtId="44" fontId="5" fillId="3" borderId="4" xfId="0" applyNumberFormat="1" applyFont="1" applyFill="1" applyBorder="1"/>
    <xf numFmtId="44" fontId="5" fillId="3" borderId="5" xfId="0" applyNumberFormat="1" applyFont="1" applyFill="1" applyBorder="1"/>
    <xf numFmtId="0" fontId="5" fillId="0" borderId="2" xfId="0" applyFont="1" applyBorder="1"/>
    <xf numFmtId="44" fontId="5" fillId="0" borderId="2" xfId="0" applyNumberFormat="1" applyFont="1" applyBorder="1"/>
    <xf numFmtId="44" fontId="5" fillId="0" borderId="3" xfId="0" applyNumberFormat="1" applyFont="1" applyBorder="1"/>
    <xf numFmtId="0" fontId="5" fillId="3" borderId="2" xfId="0" applyFont="1" applyFill="1" applyBorder="1"/>
    <xf numFmtId="44" fontId="5" fillId="3" borderId="2" xfId="0" applyNumberFormat="1" applyFont="1" applyFill="1" applyBorder="1"/>
    <xf numFmtId="44" fontId="5" fillId="3" borderId="3" xfId="0" applyNumberFormat="1" applyFont="1" applyFill="1" applyBorder="1"/>
    <xf numFmtId="0" fontId="5" fillId="3" borderId="6" xfId="0" applyFont="1" applyFill="1" applyBorder="1"/>
    <xf numFmtId="44" fontId="5" fillId="3" borderId="6" xfId="0" applyNumberFormat="1" applyFont="1" applyFill="1" applyBorder="1"/>
    <xf numFmtId="44" fontId="6" fillId="0" borderId="3" xfId="0" applyNumberFormat="1" applyFont="1" applyBorder="1"/>
    <xf numFmtId="0" fontId="6" fillId="3" borderId="6" xfId="0" applyFont="1" applyFill="1" applyBorder="1"/>
    <xf numFmtId="0" fontId="4" fillId="2" borderId="0" xfId="0" applyFont="1" applyFill="1" applyAlignment="1">
      <alignment horizontal="center"/>
    </xf>
    <xf numFmtId="0" fontId="10" fillId="4" borderId="0" xfId="0" applyNumberFormat="1" applyFont="1" applyFill="1" applyAlignment="1">
      <alignment horizontal="center"/>
    </xf>
    <xf numFmtId="0" fontId="8" fillId="5" borderId="4" xfId="0" applyFont="1" applyFill="1" applyBorder="1"/>
    <xf numFmtId="0" fontId="8" fillId="5" borderId="6" xfId="0" applyFont="1" applyFill="1" applyBorder="1"/>
    <xf numFmtId="0" fontId="7" fillId="4" borderId="0" xfId="0" applyFont="1" applyFill="1"/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G34"/>
  <sheetViews>
    <sheetView tabSelected="1" topLeftCell="A4" workbookViewId="0">
      <selection activeCell="C34" sqref="C34"/>
    </sheetView>
  </sheetViews>
  <sheetFormatPr baseColWidth="10" defaultRowHeight="12.75" x14ac:dyDescent="0.2"/>
  <cols>
    <col min="1" max="1" width="33.5703125" bestFit="1" customWidth="1"/>
    <col min="2" max="2" width="14.5703125" customWidth="1"/>
    <col min="3" max="3" width="12.5703125" customWidth="1"/>
    <col min="5" max="5" width="17.710937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ht="13.5" thickBot="1" x14ac:dyDescent="0.25">
      <c r="A8" s="9" t="s">
        <v>6</v>
      </c>
      <c r="B8" s="9" t="s">
        <v>46</v>
      </c>
      <c r="C8" s="9" t="s">
        <v>8</v>
      </c>
      <c r="D8" s="9" t="s">
        <v>9</v>
      </c>
      <c r="E8" s="10" t="s">
        <v>7</v>
      </c>
    </row>
    <row r="9" spans="1:5" x14ac:dyDescent="0.2">
      <c r="A9" s="11" t="s">
        <v>10</v>
      </c>
      <c r="B9" s="12">
        <v>14230</v>
      </c>
      <c r="C9" s="12">
        <f>B9*$D$4</f>
        <v>1067.25</v>
      </c>
      <c r="D9" s="12">
        <f>B9*$D$5</f>
        <v>1423</v>
      </c>
      <c r="E9" s="13">
        <f>SUM(B9:D9)</f>
        <v>16720.25</v>
      </c>
    </row>
    <row r="10" spans="1:5" x14ac:dyDescent="0.2">
      <c r="A10" s="14" t="s">
        <v>11</v>
      </c>
      <c r="B10" s="15">
        <v>4593</v>
      </c>
      <c r="C10" s="15">
        <f t="shared" ref="C10:C14" si="0">B10*$D$4</f>
        <v>344.47499999999997</v>
      </c>
      <c r="D10" s="15">
        <f t="shared" ref="D10:D14" si="1">B10*$D$5</f>
        <v>459.3</v>
      </c>
      <c r="E10" s="16">
        <f t="shared" ref="E10:E14" si="2">SUM(B10:D10)</f>
        <v>5396.7750000000005</v>
      </c>
    </row>
    <row r="11" spans="1:5" x14ac:dyDescent="0.2">
      <c r="A11" s="17" t="s">
        <v>12</v>
      </c>
      <c r="B11" s="18">
        <v>23486</v>
      </c>
      <c r="C11" s="18">
        <f t="shared" si="0"/>
        <v>1761.45</v>
      </c>
      <c r="D11" s="18">
        <f t="shared" si="1"/>
        <v>2348.6</v>
      </c>
      <c r="E11" s="19">
        <f t="shared" si="2"/>
        <v>27596.05</v>
      </c>
    </row>
    <row r="12" spans="1:5" x14ac:dyDescent="0.2">
      <c r="A12" s="14" t="s">
        <v>13</v>
      </c>
      <c r="B12" s="15">
        <v>17814</v>
      </c>
      <c r="C12" s="15">
        <f t="shared" si="0"/>
        <v>1336.05</v>
      </c>
      <c r="D12" s="15">
        <f t="shared" si="1"/>
        <v>1781.4</v>
      </c>
      <c r="E12" s="16">
        <f t="shared" si="2"/>
        <v>20931.45</v>
      </c>
    </row>
    <row r="13" spans="1:5" x14ac:dyDescent="0.2">
      <c r="A13" s="17" t="s">
        <v>14</v>
      </c>
      <c r="B13" s="18">
        <v>11972</v>
      </c>
      <c r="C13" s="18">
        <f t="shared" si="0"/>
        <v>897.9</v>
      </c>
      <c r="D13" s="18">
        <f t="shared" si="1"/>
        <v>1197.2</v>
      </c>
      <c r="E13" s="19">
        <f t="shared" si="2"/>
        <v>14067.1</v>
      </c>
    </row>
    <row r="14" spans="1:5" x14ac:dyDescent="0.2">
      <c r="A14" s="14" t="s">
        <v>15</v>
      </c>
      <c r="B14" s="15">
        <v>5347</v>
      </c>
      <c r="C14" s="15">
        <f t="shared" si="0"/>
        <v>401.02499999999998</v>
      </c>
      <c r="D14" s="15">
        <f t="shared" si="1"/>
        <v>534.70000000000005</v>
      </c>
      <c r="E14" s="16">
        <f t="shared" si="2"/>
        <v>6282.7249999999995</v>
      </c>
    </row>
    <row r="15" spans="1:5" x14ac:dyDescent="0.2">
      <c r="A15" s="20"/>
      <c r="B15" s="20"/>
      <c r="C15" s="20"/>
      <c r="D15" s="20"/>
      <c r="E15" s="8">
        <f>SUM(E9:E14)</f>
        <v>90994.35</v>
      </c>
    </row>
    <row r="16" spans="1:5" x14ac:dyDescent="0.2">
      <c r="A16" s="6" t="s">
        <v>16</v>
      </c>
    </row>
    <row r="17" spans="1:7" ht="13.5" thickBot="1" x14ac:dyDescent="0.25">
      <c r="A17" s="9" t="s">
        <v>48</v>
      </c>
      <c r="B17" s="9" t="s">
        <v>46</v>
      </c>
      <c r="C17" s="9" t="s">
        <v>8</v>
      </c>
      <c r="D17" s="9" t="s">
        <v>9</v>
      </c>
      <c r="E17" s="10" t="s">
        <v>7</v>
      </c>
    </row>
    <row r="18" spans="1:7" x14ac:dyDescent="0.2">
      <c r="A18" s="11" t="s">
        <v>17</v>
      </c>
      <c r="B18" s="12">
        <f>AVERAGE(B9:B14)</f>
        <v>12907</v>
      </c>
      <c r="C18" s="12">
        <f>AVERAGE(C9:C14)</f>
        <v>968.02499999999998</v>
      </c>
      <c r="D18" s="12">
        <f>AVERAGE(D9:D14)</f>
        <v>1290.6999999999998</v>
      </c>
      <c r="E18" s="13">
        <f>SUM(B18:D18)</f>
        <v>15165.724999999999</v>
      </c>
    </row>
    <row r="19" spans="1:7" x14ac:dyDescent="0.2">
      <c r="A19" s="14" t="s">
        <v>18</v>
      </c>
      <c r="B19" s="15">
        <f>MAX(B9:B14)</f>
        <v>23486</v>
      </c>
      <c r="C19" s="15">
        <f>MAX(C9:C14)</f>
        <v>1761.45</v>
      </c>
      <c r="D19" s="15">
        <f>MAX(D9:D14)</f>
        <v>2348.6</v>
      </c>
      <c r="E19" s="16">
        <f t="shared" ref="E19:E20" si="3">SUM(B19:D19)</f>
        <v>27596.05</v>
      </c>
    </row>
    <row r="20" spans="1:7" x14ac:dyDescent="0.2">
      <c r="A20" s="20" t="s">
        <v>19</v>
      </c>
      <c r="B20" s="21">
        <f>MIN(B9:B14)</f>
        <v>4593</v>
      </c>
      <c r="C20" s="21">
        <f>MIN(C9:C14)</f>
        <v>344.47499999999997</v>
      </c>
      <c r="D20" s="21">
        <f>MIN(D9:D14)</f>
        <v>459.3</v>
      </c>
      <c r="E20" s="8">
        <f t="shared" si="3"/>
        <v>5396.7750000000005</v>
      </c>
    </row>
    <row r="22" spans="1:7" x14ac:dyDescent="0.2">
      <c r="A22" s="6" t="s">
        <v>6</v>
      </c>
      <c r="B22" s="6" t="s">
        <v>20</v>
      </c>
      <c r="C22" s="6" t="s">
        <v>47</v>
      </c>
    </row>
    <row r="23" spans="1:7" ht="13.5" thickBot="1" x14ac:dyDescent="0.25">
      <c r="A23" s="9" t="s">
        <v>48</v>
      </c>
      <c r="B23" s="9" t="s">
        <v>49</v>
      </c>
      <c r="C23" s="22" t="s">
        <v>50</v>
      </c>
    </row>
    <row r="24" spans="1:7" ht="18.75" thickBot="1" x14ac:dyDescent="0.3">
      <c r="A24" s="11" t="s">
        <v>10</v>
      </c>
      <c r="B24" s="26">
        <f>'CONTARA EMPLEADOS'!$A$11</f>
        <v>3</v>
      </c>
      <c r="C24" s="13">
        <f t="shared" ref="C24:C29" si="4">B24*E9</f>
        <v>50160.75</v>
      </c>
    </row>
    <row r="25" spans="1:7" ht="18.75" thickBot="1" x14ac:dyDescent="0.3">
      <c r="A25" s="14" t="s">
        <v>11</v>
      </c>
      <c r="B25" s="26">
        <f>'CONTARA EMPLEADOS'!$B$11</f>
        <v>6</v>
      </c>
      <c r="C25" s="16">
        <f t="shared" si="4"/>
        <v>32380.65</v>
      </c>
      <c r="E25" s="28" t="s">
        <v>51</v>
      </c>
      <c r="F25" s="28"/>
      <c r="G25" s="28"/>
    </row>
    <row r="26" spans="1:7" ht="18.75" thickBot="1" x14ac:dyDescent="0.3">
      <c r="A26" s="17" t="s">
        <v>12</v>
      </c>
      <c r="B26" s="26">
        <f>'CONTARA EMPLEADOS'!$C$11</f>
        <v>3</v>
      </c>
      <c r="C26" s="19">
        <f t="shared" si="4"/>
        <v>82788.149999999994</v>
      </c>
      <c r="E26" s="28" t="s">
        <v>52</v>
      </c>
      <c r="F26" s="28"/>
      <c r="G26" s="28"/>
    </row>
    <row r="27" spans="1:7" ht="18.75" thickBot="1" x14ac:dyDescent="0.3">
      <c r="A27" s="14" t="s">
        <v>13</v>
      </c>
      <c r="B27" s="26">
        <f>'CONTARA EMPLEADOS'!$D$11</f>
        <v>1</v>
      </c>
      <c r="C27" s="16">
        <f t="shared" si="4"/>
        <v>20931.45</v>
      </c>
    </row>
    <row r="28" spans="1:7" ht="18.75" thickBot="1" x14ac:dyDescent="0.3">
      <c r="A28" s="17" t="s">
        <v>14</v>
      </c>
      <c r="B28" s="26">
        <f>'CONTARA EMPLEADOS'!$E$11</f>
        <v>1</v>
      </c>
      <c r="C28" s="19">
        <f t="shared" si="4"/>
        <v>14067.1</v>
      </c>
    </row>
    <row r="29" spans="1:7" ht="18" x14ac:dyDescent="0.25">
      <c r="A29" s="14" t="s">
        <v>15</v>
      </c>
      <c r="B29" s="26">
        <f>'CONTARA EMPLEADOS'!$F$11</f>
        <v>3</v>
      </c>
      <c r="C29" s="16">
        <f t="shared" si="4"/>
        <v>18848.174999999999</v>
      </c>
    </row>
    <row r="30" spans="1:7" ht="18" x14ac:dyDescent="0.25">
      <c r="A30" s="23" t="s">
        <v>21</v>
      </c>
      <c r="B30" s="27">
        <f>SUM(B24:B29)</f>
        <v>17</v>
      </c>
      <c r="C30" s="8">
        <f>SUM(C24:C29)</f>
        <v>219176.27499999999</v>
      </c>
    </row>
    <row r="31" spans="1:7" x14ac:dyDescent="0.2">
      <c r="E31" s="29" t="s">
        <v>53</v>
      </c>
      <c r="F31" s="30"/>
    </row>
    <row r="32" spans="1:7" x14ac:dyDescent="0.2">
      <c r="A32" s="6" t="s">
        <v>44</v>
      </c>
      <c r="C32">
        <v>200000</v>
      </c>
      <c r="E32" s="31"/>
      <c r="F32" s="32"/>
    </row>
    <row r="34" spans="1:3" x14ac:dyDescent="0.2">
      <c r="A34" s="6" t="s">
        <v>45</v>
      </c>
      <c r="C34" s="28" t="str">
        <f>IF(C32&gt;C30,"FAVORABLE","DESFAVORABLE")</f>
        <v>DESFAVORABLE</v>
      </c>
    </row>
  </sheetData>
  <mergeCells count="1">
    <mergeCell ref="E31:F32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:B29" xr:uid="{00000000-0002-0000-0000-000000000000}"/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24" t="s">
        <v>40</v>
      </c>
      <c r="B1" s="24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30" x14ac:dyDescent="0.4">
      <c r="A11" s="25">
        <f>COUNTA(A4:A10)</f>
        <v>3</v>
      </c>
      <c r="B11" s="25">
        <f t="shared" ref="B11:F11" si="0">COUNTA(B4:B10)</f>
        <v>6</v>
      </c>
      <c r="C11" s="25">
        <f t="shared" si="0"/>
        <v>3</v>
      </c>
      <c r="D11" s="25">
        <f t="shared" si="0"/>
        <v>1</v>
      </c>
      <c r="E11" s="25">
        <f t="shared" si="0"/>
        <v>1</v>
      </c>
      <c r="F11" s="25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2021-07-07T04:50:43Z</dcterms:modified>
</cp:coreProperties>
</file>