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Docs_Noe\A. MS Sist Méd - Excel Bás On line\Tareas\Excel-Basico-Evaluacion-Intermedia\"/>
    </mc:Choice>
  </mc:AlternateContent>
  <xr:revisionPtr revIDLastSave="0" documentId="13_ncr:1_{0217E646-FB8F-4F87-B6AC-3A8CF1D0DB6F}" xr6:coauthVersionLast="45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Nómina" sheetId="1" r:id="rId1"/>
    <sheet name="Contara Empleados" sheetId="2" r:id="rId2"/>
  </sheets>
  <calcPr calcId="181029"/>
</workbook>
</file>

<file path=xl/calcChain.xml><?xml version="1.0" encoding="utf-8"?>
<calcChain xmlns="http://schemas.openxmlformats.org/spreadsheetml/2006/main">
  <c r="B11" i="2" l="1"/>
  <c r="C11" i="2"/>
  <c r="B25" i="1" s="1"/>
  <c r="D11" i="2"/>
  <c r="B26" i="1" s="1"/>
  <c r="E11" i="2"/>
  <c r="B27" i="1" s="1"/>
  <c r="F11" i="2"/>
  <c r="B28" i="1" s="1"/>
  <c r="A11" i="2"/>
  <c r="B23" i="1" s="1"/>
  <c r="B24" i="1"/>
  <c r="B29" i="1" l="1"/>
  <c r="C24" i="1"/>
  <c r="C25" i="1"/>
  <c r="C26" i="1"/>
  <c r="C27" i="1"/>
  <c r="C28" i="1"/>
  <c r="C23" i="1"/>
  <c r="C18" i="1"/>
  <c r="D18" i="1"/>
  <c r="E18" i="1"/>
  <c r="C19" i="1"/>
  <c r="D19" i="1"/>
  <c r="E19" i="1"/>
  <c r="C20" i="1"/>
  <c r="D20" i="1"/>
  <c r="E20" i="1"/>
  <c r="B20" i="1"/>
  <c r="B19" i="1"/>
  <c r="B18" i="1"/>
  <c r="E9" i="1"/>
  <c r="E10" i="1"/>
  <c r="E11" i="1"/>
  <c r="E12" i="1"/>
  <c r="E13" i="1"/>
  <c r="E14" i="1"/>
  <c r="D10" i="1"/>
  <c r="D11" i="1"/>
  <c r="D12" i="1"/>
  <c r="D13" i="1"/>
  <c r="D14" i="1"/>
  <c r="D9" i="1"/>
  <c r="C10" i="1"/>
  <c r="C11" i="1"/>
  <c r="C12" i="1"/>
  <c r="C13" i="1"/>
  <c r="C14" i="1"/>
  <c r="C9" i="1"/>
  <c r="C29" i="1" l="1"/>
  <c r="C33" i="1" s="1"/>
</calcChain>
</file>

<file path=xl/sharedStrings.xml><?xml version="1.0" encoding="utf-8"?>
<sst xmlns="http://schemas.openxmlformats.org/spreadsheetml/2006/main" count="66" uniqueCount="52">
  <si>
    <t>Grupo ICA, S.A. de C.V.</t>
  </si>
  <si>
    <t>DESPENSAS Y BONOS</t>
  </si>
  <si>
    <t>La Despensa equivale a un</t>
  </si>
  <si>
    <t>del Sueldo</t>
  </si>
  <si>
    <t>El Bono equivale a un</t>
  </si>
  <si>
    <t>TABLA DE SUELDOS</t>
  </si>
  <si>
    <t>Puesto</t>
  </si>
  <si>
    <t>Sueldo Mensual</t>
  </si>
  <si>
    <t>Despensa</t>
  </si>
  <si>
    <t>Bono</t>
  </si>
  <si>
    <t>Analista</t>
  </si>
  <si>
    <t>Ayudante</t>
  </si>
  <si>
    <t>Consultor</t>
  </si>
  <si>
    <t>Contador</t>
  </si>
  <si>
    <t>Programador</t>
  </si>
  <si>
    <t>Secretaria</t>
  </si>
  <si>
    <t>MÁXIMOS, MÍNIMOS Y PROMEDIOS</t>
  </si>
  <si>
    <t>Promedio</t>
  </si>
  <si>
    <t>Máximo</t>
  </si>
  <si>
    <t>Mínimo</t>
  </si>
  <si>
    <t>No. de Plazas</t>
  </si>
  <si>
    <t>Nómina Total Mensual</t>
  </si>
  <si>
    <t>Analistas</t>
  </si>
  <si>
    <t>Arellano Juárez Raúl</t>
  </si>
  <si>
    <t>Bátiz López Agustín</t>
  </si>
  <si>
    <t>Cuévas Basáñez Irma</t>
  </si>
  <si>
    <t>Díaz Fernández César</t>
  </si>
  <si>
    <t>Núñez Martínez Alma</t>
  </si>
  <si>
    <t>Casanova Tinajero Lidia</t>
  </si>
  <si>
    <t>Moreno Tapia José</t>
  </si>
  <si>
    <t>Alva Casaubón Toribio</t>
  </si>
  <si>
    <t>Gómez Córdoba Olivia</t>
  </si>
  <si>
    <t>Gil Belmont Silvia</t>
  </si>
  <si>
    <t>Martínez Ruiz Verónica</t>
  </si>
  <si>
    <t>Arellano Pérez Ángel</t>
  </si>
  <si>
    <t>Gámez Taméz Blanca</t>
  </si>
  <si>
    <t>Aponte Villa Ilse</t>
  </si>
  <si>
    <t>García Candia Carmen</t>
  </si>
  <si>
    <t>Hernández Pérez Hugo</t>
  </si>
  <si>
    <t>Bolaños Montes Cecilia</t>
  </si>
  <si>
    <t>Plantilla de Personal por Puesto</t>
  </si>
  <si>
    <t>Ayudantes</t>
  </si>
  <si>
    <t>Consultores</t>
  </si>
  <si>
    <t>Secretarias</t>
  </si>
  <si>
    <t>Ingresos por Ventas Mensuales</t>
  </si>
  <si>
    <t>Evaluación del Entorno:</t>
  </si>
  <si>
    <t>Sueldo Base</t>
  </si>
  <si>
    <t>Totales por Puesto</t>
  </si>
  <si>
    <t>CHECAR VÍNCULOS ESTA HOJA DESDE B23 HACIA ABAJO</t>
  </si>
  <si>
    <t>Y CHECAR FUNCIONES HOJA SIGUIENTE</t>
  </si>
  <si>
    <t>¡Muy bien! (9)</t>
  </si>
  <si>
    <t>faltó formato a la hoja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</si>
</sst>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0.0%"/>
  </numFmts>
  <fonts count="9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2"/>
      <color indexed="10"/>
      <name val="Arial"/>
      <family val="2"/>
    </font>
    <font>
      <sz val="10"/>
      <name val="Arial"/>
      <family val="2"/>
    </font>
    <font>
      <b/>
      <sz val="16"/>
      <color rgb="FFC00000"/>
      <name val="Arial"/>
      <family val="2"/>
    </font>
    <font>
      <b/>
      <sz val="12"/>
      <color rgb="FFC00000"/>
      <name val="Arial"/>
      <family val="2"/>
    </font>
    <font>
      <b/>
      <sz val="20"/>
      <color rgb="FFC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4" fontId="5" fillId="0" borderId="0" applyFont="0" applyFill="0" applyBorder="0" applyAlignment="0" applyProtection="0"/>
  </cellStyleXfs>
  <cellXfs count="18">
    <xf numFmtId="0" fontId="0" fillId="0" borderId="0" xfId="0"/>
    <xf numFmtId="0" fontId="0" fillId="0" borderId="0" xfId="0" applyBorder="1" applyAlignment="1" applyProtection="1">
      <alignment horizontal="left"/>
    </xf>
    <xf numFmtId="164" fontId="1" fillId="0" borderId="0" xfId="1" applyNumberFormat="1"/>
    <xf numFmtId="0" fontId="2" fillId="0" borderId="0" xfId="0" applyNumberFormat="1" applyFont="1"/>
    <xf numFmtId="0" fontId="3" fillId="0" borderId="0" xfId="0" applyFont="1" applyAlignment="1">
      <alignment horizontal="center"/>
    </xf>
    <xf numFmtId="0" fontId="0" fillId="0" borderId="0" xfId="0" applyBorder="1" applyAlignment="1" applyProtection="1">
      <alignment horizontal="right"/>
    </xf>
    <xf numFmtId="0" fontId="3" fillId="0" borderId="0" xfId="0" applyFont="1"/>
    <xf numFmtId="0" fontId="0" fillId="0" borderId="0" xfId="0" applyAlignment="1">
      <alignment horizontal="left"/>
    </xf>
    <xf numFmtId="44" fontId="0" fillId="0" borderId="0" xfId="2" applyFont="1"/>
    <xf numFmtId="44" fontId="0" fillId="0" borderId="0" xfId="0" applyNumberFormat="1"/>
    <xf numFmtId="0" fontId="4" fillId="2" borderId="0" xfId="0" applyFont="1" applyFill="1" applyAlignment="1">
      <alignment horizontal="center"/>
    </xf>
    <xf numFmtId="0" fontId="6" fillId="3" borderId="0" xfId="0" applyFont="1" applyFill="1"/>
    <xf numFmtId="0" fontId="7" fillId="3" borderId="0" xfId="0" applyFont="1" applyFill="1"/>
    <xf numFmtId="0" fontId="8" fillId="3" borderId="0" xfId="0" applyNumberFormat="1" applyFont="1" applyFill="1" applyAlignment="1">
      <alignment horizontal="center"/>
    </xf>
    <xf numFmtId="0" fontId="8" fillId="4" borderId="1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</cellXfs>
  <cellStyles count="3">
    <cellStyle name="Moneda" xfId="2" builtinId="4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4"/>
  <dimension ref="A1:I33"/>
  <sheetViews>
    <sheetView tabSelected="1" workbookViewId="0">
      <selection activeCell="E30" sqref="E30"/>
    </sheetView>
  </sheetViews>
  <sheetFormatPr baseColWidth="10" defaultRowHeight="12.75" x14ac:dyDescent="0.2"/>
  <cols>
    <col min="2" max="2" width="13.42578125" customWidth="1"/>
    <col min="3" max="3" width="23.42578125" bestFit="1" customWidth="1"/>
    <col min="4" max="4" width="12.85546875" customWidth="1"/>
    <col min="5" max="5" width="13.42578125" customWidth="1"/>
    <col min="6" max="6" width="16.140625" customWidth="1"/>
  </cols>
  <sheetData>
    <row r="1" spans="1:5" x14ac:dyDescent="0.2">
      <c r="A1" s="6" t="s">
        <v>0</v>
      </c>
    </row>
    <row r="3" spans="1:5" x14ac:dyDescent="0.2">
      <c r="A3" s="6" t="s">
        <v>1</v>
      </c>
    </row>
    <row r="4" spans="1:5" x14ac:dyDescent="0.2">
      <c r="C4" s="5" t="s">
        <v>2</v>
      </c>
      <c r="D4" s="2">
        <v>7.4999999999999997E-2</v>
      </c>
      <c r="E4" t="s">
        <v>3</v>
      </c>
    </row>
    <row r="5" spans="1:5" x14ac:dyDescent="0.2">
      <c r="B5" s="7"/>
      <c r="C5" s="5" t="s">
        <v>4</v>
      </c>
      <c r="D5" s="2">
        <v>0.1</v>
      </c>
      <c r="E5" t="s">
        <v>3</v>
      </c>
    </row>
    <row r="6" spans="1:5" x14ac:dyDescent="0.2">
      <c r="A6" s="1"/>
      <c r="B6" s="2"/>
    </row>
    <row r="7" spans="1:5" x14ac:dyDescent="0.2">
      <c r="A7" s="6" t="s">
        <v>5</v>
      </c>
    </row>
    <row r="8" spans="1:5" x14ac:dyDescent="0.2">
      <c r="A8" s="6" t="s">
        <v>6</v>
      </c>
      <c r="B8" s="6" t="s">
        <v>46</v>
      </c>
      <c r="C8" s="6" t="s">
        <v>8</v>
      </c>
      <c r="D8" s="6" t="s">
        <v>9</v>
      </c>
      <c r="E8" s="6" t="s">
        <v>7</v>
      </c>
    </row>
    <row r="9" spans="1:5" x14ac:dyDescent="0.2">
      <c r="A9" t="s">
        <v>10</v>
      </c>
      <c r="B9" s="8">
        <v>14230</v>
      </c>
      <c r="C9" s="8">
        <f>B9*$D$4</f>
        <v>1067.25</v>
      </c>
      <c r="D9" s="8">
        <f>B9*$D$5</f>
        <v>1423</v>
      </c>
      <c r="E9" s="8">
        <f t="shared" ref="E9:E14" si="0">SUM(B9:D9)</f>
        <v>16720.25</v>
      </c>
    </row>
    <row r="10" spans="1:5" x14ac:dyDescent="0.2">
      <c r="A10" t="s">
        <v>11</v>
      </c>
      <c r="B10" s="8">
        <v>4593</v>
      </c>
      <c r="C10" s="8">
        <f t="shared" ref="C10:C14" si="1">B10*$D$4</f>
        <v>344.47499999999997</v>
      </c>
      <c r="D10" s="8">
        <f t="shared" ref="D10:D14" si="2">B10*$D$5</f>
        <v>459.3</v>
      </c>
      <c r="E10" s="8">
        <f t="shared" si="0"/>
        <v>5396.7750000000005</v>
      </c>
    </row>
    <row r="11" spans="1:5" x14ac:dyDescent="0.2">
      <c r="A11" t="s">
        <v>12</v>
      </c>
      <c r="B11" s="8">
        <v>23486</v>
      </c>
      <c r="C11" s="8">
        <f t="shared" si="1"/>
        <v>1761.45</v>
      </c>
      <c r="D11" s="8">
        <f t="shared" si="2"/>
        <v>2348.6</v>
      </c>
      <c r="E11" s="8">
        <f t="shared" si="0"/>
        <v>27596.05</v>
      </c>
    </row>
    <row r="12" spans="1:5" x14ac:dyDescent="0.2">
      <c r="A12" t="s">
        <v>13</v>
      </c>
      <c r="B12" s="8">
        <v>17814</v>
      </c>
      <c r="C12" s="8">
        <f t="shared" si="1"/>
        <v>1336.05</v>
      </c>
      <c r="D12" s="8">
        <f t="shared" si="2"/>
        <v>1781.4</v>
      </c>
      <c r="E12" s="8">
        <f t="shared" si="0"/>
        <v>20931.45</v>
      </c>
    </row>
    <row r="13" spans="1:5" x14ac:dyDescent="0.2">
      <c r="A13" t="s">
        <v>14</v>
      </c>
      <c r="B13" s="8">
        <v>11972</v>
      </c>
      <c r="C13" s="8">
        <f t="shared" si="1"/>
        <v>897.9</v>
      </c>
      <c r="D13" s="8">
        <f t="shared" si="2"/>
        <v>1197.2</v>
      </c>
      <c r="E13" s="8">
        <f t="shared" si="0"/>
        <v>14067.1</v>
      </c>
    </row>
    <row r="14" spans="1:5" x14ac:dyDescent="0.2">
      <c r="A14" t="s">
        <v>15</v>
      </c>
      <c r="B14" s="8">
        <v>5347</v>
      </c>
      <c r="C14" s="8">
        <f t="shared" si="1"/>
        <v>401.02499999999998</v>
      </c>
      <c r="D14" s="8">
        <f t="shared" si="2"/>
        <v>534.70000000000005</v>
      </c>
      <c r="E14" s="8">
        <f t="shared" si="0"/>
        <v>6282.7249999999995</v>
      </c>
    </row>
    <row r="16" spans="1:5" x14ac:dyDescent="0.2">
      <c r="A16" s="6" t="s">
        <v>16</v>
      </c>
    </row>
    <row r="17" spans="1:9" x14ac:dyDescent="0.2">
      <c r="A17" s="6"/>
      <c r="B17" s="6" t="s">
        <v>46</v>
      </c>
      <c r="C17" s="6" t="s">
        <v>8</v>
      </c>
      <c r="D17" s="6" t="s">
        <v>9</v>
      </c>
      <c r="E17" s="6" t="s">
        <v>7</v>
      </c>
    </row>
    <row r="18" spans="1:9" x14ac:dyDescent="0.2">
      <c r="A18" t="s">
        <v>17</v>
      </c>
      <c r="B18" s="9">
        <f>AVERAGE(B9:B14)</f>
        <v>12907</v>
      </c>
      <c r="C18" s="9">
        <f t="shared" ref="C18:E18" si="3">AVERAGE(C9:C14)</f>
        <v>968.02499999999998</v>
      </c>
      <c r="D18" s="9">
        <f t="shared" si="3"/>
        <v>1290.6999999999998</v>
      </c>
      <c r="E18" s="9">
        <f t="shared" si="3"/>
        <v>15165.725</v>
      </c>
    </row>
    <row r="19" spans="1:9" x14ac:dyDescent="0.2">
      <c r="A19" t="s">
        <v>18</v>
      </c>
      <c r="B19" s="9">
        <f>MAX(B9:B14)</f>
        <v>23486</v>
      </c>
      <c r="C19" s="9">
        <f t="shared" ref="C19:E19" si="4">MAX(C9:C14)</f>
        <v>1761.45</v>
      </c>
      <c r="D19" s="9">
        <f t="shared" si="4"/>
        <v>2348.6</v>
      </c>
      <c r="E19" s="9">
        <f t="shared" si="4"/>
        <v>27596.05</v>
      </c>
    </row>
    <row r="20" spans="1:9" x14ac:dyDescent="0.2">
      <c r="A20" t="s">
        <v>19</v>
      </c>
      <c r="B20" s="9">
        <f>MIN(B9:B14)</f>
        <v>4593</v>
      </c>
      <c r="C20" s="9">
        <f t="shared" ref="C20:E20" si="5">MIN(C9:C14)</f>
        <v>344.47499999999997</v>
      </c>
      <c r="D20" s="9">
        <f t="shared" si="5"/>
        <v>459.3</v>
      </c>
      <c r="E20" s="9">
        <f t="shared" si="5"/>
        <v>5396.7750000000005</v>
      </c>
    </row>
    <row r="22" spans="1:9" x14ac:dyDescent="0.2">
      <c r="A22" s="6" t="s">
        <v>6</v>
      </c>
      <c r="B22" s="6" t="s">
        <v>20</v>
      </c>
      <c r="C22" s="6" t="s">
        <v>47</v>
      </c>
    </row>
    <row r="23" spans="1:9" ht="15.75" x14ac:dyDescent="0.25">
      <c r="A23" t="s">
        <v>10</v>
      </c>
      <c r="B23" s="12">
        <f>'Contara Empleados'!$A$11</f>
        <v>3</v>
      </c>
      <c r="C23" s="9">
        <f>E9*B23</f>
        <v>50160.75</v>
      </c>
      <c r="E23" s="12" t="s">
        <v>48</v>
      </c>
      <c r="F23" s="12"/>
      <c r="G23" s="12"/>
      <c r="H23" s="12"/>
      <c r="I23" s="12"/>
    </row>
    <row r="24" spans="1:9" ht="15.75" x14ac:dyDescent="0.25">
      <c r="A24" t="s">
        <v>11</v>
      </c>
      <c r="B24" s="12">
        <f>'Contara Empleados'!$B$11</f>
        <v>6</v>
      </c>
      <c r="C24" s="9">
        <f t="shared" ref="C24:C28" si="6">E10*B24</f>
        <v>32380.65</v>
      </c>
      <c r="E24" s="12" t="s">
        <v>49</v>
      </c>
      <c r="F24" s="12"/>
      <c r="G24" s="12"/>
      <c r="H24" s="12"/>
      <c r="I24" s="12"/>
    </row>
    <row r="25" spans="1:9" ht="15.75" x14ac:dyDescent="0.25">
      <c r="A25" t="s">
        <v>12</v>
      </c>
      <c r="B25" s="12">
        <f>'Contara Empleados'!$C$11</f>
        <v>3</v>
      </c>
      <c r="C25" s="9">
        <f t="shared" si="6"/>
        <v>82788.149999999994</v>
      </c>
    </row>
    <row r="26" spans="1:9" ht="15.75" x14ac:dyDescent="0.25">
      <c r="A26" t="s">
        <v>13</v>
      </c>
      <c r="B26" s="12">
        <f>'Contara Empleados'!$D$11</f>
        <v>1</v>
      </c>
      <c r="C26" s="9">
        <f t="shared" si="6"/>
        <v>20931.45</v>
      </c>
      <c r="E26" s="14" t="s">
        <v>50</v>
      </c>
      <c r="F26" s="15"/>
    </row>
    <row r="27" spans="1:9" ht="15.75" x14ac:dyDescent="0.25">
      <c r="A27" t="s">
        <v>14</v>
      </c>
      <c r="B27" s="12">
        <f>'Contara Empleados'!$E$11</f>
        <v>1</v>
      </c>
      <c r="C27" s="9">
        <f t="shared" si="6"/>
        <v>14067.1</v>
      </c>
      <c r="E27" s="16"/>
      <c r="F27" s="17"/>
    </row>
    <row r="28" spans="1:9" ht="15.75" x14ac:dyDescent="0.25">
      <c r="A28" t="s">
        <v>15</v>
      </c>
      <c r="B28" s="12">
        <f>'Contara Empleados'!$F$11</f>
        <v>3</v>
      </c>
      <c r="C28" s="9">
        <f t="shared" si="6"/>
        <v>18848.174999999999</v>
      </c>
    </row>
    <row r="29" spans="1:9" ht="15.75" x14ac:dyDescent="0.25">
      <c r="A29" s="6" t="s">
        <v>21</v>
      </c>
      <c r="B29" s="12">
        <f>SUM(B23:B28)</f>
        <v>17</v>
      </c>
      <c r="C29" s="9">
        <f>SUM(C23:C28)</f>
        <v>219176.27499999999</v>
      </c>
      <c r="E29" s="12" t="s">
        <v>51</v>
      </c>
      <c r="F29" s="12"/>
    </row>
    <row r="31" spans="1:9" x14ac:dyDescent="0.2">
      <c r="A31" s="6" t="s">
        <v>44</v>
      </c>
      <c r="C31">
        <v>25000</v>
      </c>
    </row>
    <row r="33" spans="1:3" ht="20.25" x14ac:dyDescent="0.3">
      <c r="A33" s="6" t="s">
        <v>45</v>
      </c>
      <c r="C33" s="11" t="str">
        <f>IF(C31&gt;=C29,"favorable","desfavorable")</f>
        <v>desfavorable</v>
      </c>
    </row>
  </sheetData>
  <mergeCells count="1">
    <mergeCell ref="E26:F27"/>
  </mergeCells>
  <phoneticPr fontId="0" type="noConversion"/>
  <dataValidations count="1">
    <dataValidation errorStyle="information" allowBlank="1" showInputMessage="1" showErrorMessage="1" errorTitle="Celda Bloqueada" error="Imposible modificar el valor de esta celda" sqref="B9 B23:B28" xr:uid="{00000000-0002-0000-0000-000000000000}"/>
  </dataValidations>
  <pageMargins left="0.75" right="0.75" top="1" bottom="1" header="0" footer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3"/>
  <sheetViews>
    <sheetView zoomScale="90" workbookViewId="0">
      <selection activeCell="A11" sqref="A11:F11"/>
    </sheetView>
  </sheetViews>
  <sheetFormatPr baseColWidth="10" defaultRowHeight="12.75" x14ac:dyDescent="0.2"/>
  <cols>
    <col min="1" max="1" width="19.140625" bestFit="1" customWidth="1"/>
    <col min="2" max="2" width="20.5703125" bestFit="1" customWidth="1"/>
    <col min="3" max="3" width="20.42578125" bestFit="1" customWidth="1"/>
    <col min="4" max="4" width="18.5703125" bestFit="1" customWidth="1"/>
    <col min="5" max="5" width="19.85546875" bestFit="1" customWidth="1"/>
    <col min="6" max="6" width="20.7109375" bestFit="1" customWidth="1"/>
  </cols>
  <sheetData>
    <row r="1" spans="1:6" ht="15.75" x14ac:dyDescent="0.25">
      <c r="A1" s="10" t="s">
        <v>40</v>
      </c>
      <c r="B1" s="10"/>
    </row>
    <row r="3" spans="1:6" x14ac:dyDescent="0.2">
      <c r="A3" s="4" t="s">
        <v>22</v>
      </c>
      <c r="B3" s="4" t="s">
        <v>41</v>
      </c>
      <c r="C3" s="4" t="s">
        <v>42</v>
      </c>
      <c r="D3" s="4" t="s">
        <v>13</v>
      </c>
      <c r="E3" s="4" t="s">
        <v>14</v>
      </c>
      <c r="F3" s="4" t="s">
        <v>43</v>
      </c>
    </row>
    <row r="4" spans="1:6" x14ac:dyDescent="0.2">
      <c r="A4" s="3" t="s">
        <v>23</v>
      </c>
      <c r="B4" s="3" t="s">
        <v>26</v>
      </c>
      <c r="C4" s="3" t="s">
        <v>31</v>
      </c>
      <c r="D4" s="3" t="s">
        <v>34</v>
      </c>
      <c r="E4" s="3" t="s">
        <v>37</v>
      </c>
      <c r="F4" s="3" t="s">
        <v>35</v>
      </c>
    </row>
    <row r="5" spans="1:6" x14ac:dyDescent="0.2">
      <c r="A5" s="3" t="s">
        <v>24</v>
      </c>
      <c r="B5" s="3" t="s">
        <v>38</v>
      </c>
      <c r="C5" s="3" t="s">
        <v>32</v>
      </c>
      <c r="F5" s="3" t="s">
        <v>39</v>
      </c>
    </row>
    <row r="6" spans="1:6" x14ac:dyDescent="0.2">
      <c r="A6" s="3" t="s">
        <v>25</v>
      </c>
      <c r="B6" s="3" t="s">
        <v>27</v>
      </c>
      <c r="C6" s="3" t="s">
        <v>33</v>
      </c>
      <c r="F6" s="3" t="s">
        <v>36</v>
      </c>
    </row>
    <row r="7" spans="1:6" x14ac:dyDescent="0.2">
      <c r="A7" s="3"/>
      <c r="B7" s="3" t="s">
        <v>28</v>
      </c>
    </row>
    <row r="8" spans="1:6" x14ac:dyDescent="0.2">
      <c r="A8" s="3"/>
      <c r="B8" s="3" t="s">
        <v>29</v>
      </c>
    </row>
    <row r="9" spans="1:6" x14ac:dyDescent="0.2">
      <c r="A9" s="3"/>
      <c r="B9" s="3" t="s">
        <v>30</v>
      </c>
    </row>
    <row r="10" spans="1:6" x14ac:dyDescent="0.2">
      <c r="A10" s="3"/>
    </row>
    <row r="11" spans="1:6" ht="26.25" x14ac:dyDescent="0.4">
      <c r="A11" s="13">
        <f>COUNTA(A4:A10)</f>
        <v>3</v>
      </c>
      <c r="B11" s="13">
        <f t="shared" ref="B11:F11" si="0">COUNTA(B4:B10)</f>
        <v>6</v>
      </c>
      <c r="C11" s="13">
        <f t="shared" si="0"/>
        <v>3</v>
      </c>
      <c r="D11" s="13">
        <f t="shared" si="0"/>
        <v>1</v>
      </c>
      <c r="E11" s="13">
        <f t="shared" si="0"/>
        <v>1</v>
      </c>
      <c r="F11" s="13">
        <f t="shared" si="0"/>
        <v>3</v>
      </c>
    </row>
    <row r="12" spans="1:6" x14ac:dyDescent="0.2">
      <c r="A12" s="3"/>
    </row>
    <row r="13" spans="1:6" x14ac:dyDescent="0.2">
      <c r="A13" s="3"/>
    </row>
  </sheetData>
  <mergeCells count="1">
    <mergeCell ref="A1:B1"/>
  </mergeCells>
  <phoneticPr fontId="0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Nómina</vt:lpstr>
      <vt:lpstr>Contara Empleados</vt:lpstr>
    </vt:vector>
  </TitlesOfParts>
  <Company>Asesor Informático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Prof. Lic. Noé M. García Mtz.</dc:creator>
  <cp:lastModifiedBy>Profe_Noe Garcia</cp:lastModifiedBy>
  <dcterms:created xsi:type="dcterms:W3CDTF">2002-02-22T04:07:02Z</dcterms:created>
  <dcterms:modified xsi:type="dcterms:W3CDTF">2021-07-07T05:10:06Z</dcterms:modified>
</cp:coreProperties>
</file>