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Practica-Final\"/>
    </mc:Choice>
  </mc:AlternateContent>
  <xr:revisionPtr revIDLastSave="0" documentId="13_ncr:1_{63FAFA39-3A4F-4F30-8799-280B3482A55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Práctica Final" sheetId="1" r:id="rId1"/>
    <sheet name="SEGUNDO BIMESTRE " sheetId="2" r:id="rId2"/>
  </sheets>
  <definedNames>
    <definedName name="VENTAS_HARDWARE">'Práctica Final'!$B$9:$E$12</definedName>
    <definedName name="VENTAS_SOFTWARE">'Práctica Final'!$B$14:$E$17</definedName>
  </definedNames>
  <calcPr calcId="181029"/>
</workbook>
</file>

<file path=xl/calcChain.xml><?xml version="1.0" encoding="utf-8"?>
<calcChain xmlns="http://schemas.openxmlformats.org/spreadsheetml/2006/main">
  <c r="I9" i="1" l="1"/>
  <c r="H9" i="1"/>
  <c r="B28" i="1"/>
  <c r="B27" i="1"/>
  <c r="B26" i="1"/>
  <c r="B25" i="1"/>
  <c r="E22" i="1"/>
  <c r="B13" i="1"/>
  <c r="F27" i="2" l="1"/>
  <c r="B27" i="2"/>
  <c r="H27" i="2" s="1"/>
  <c r="F26" i="2"/>
  <c r="B26" i="2"/>
  <c r="H26" i="2" s="1"/>
  <c r="F25" i="2"/>
  <c r="B25" i="2"/>
  <c r="H25" i="2" s="1"/>
  <c r="F24" i="2"/>
  <c r="H24" i="2" s="1"/>
  <c r="B24" i="2"/>
  <c r="E17" i="2"/>
  <c r="E19" i="2" s="1"/>
  <c r="D17" i="2"/>
  <c r="C17" i="2"/>
  <c r="B17" i="2"/>
  <c r="F16" i="2"/>
  <c r="F15" i="2"/>
  <c r="F14" i="2"/>
  <c r="F13" i="2"/>
  <c r="E12" i="2"/>
  <c r="D12" i="2"/>
  <c r="C12" i="2"/>
  <c r="C19" i="2" s="1"/>
  <c r="B12" i="2"/>
  <c r="F12" i="2" s="1"/>
  <c r="F11" i="2"/>
  <c r="F10" i="2"/>
  <c r="F9" i="2"/>
  <c r="F8" i="2"/>
  <c r="F9" i="1"/>
  <c r="F10" i="1"/>
  <c r="F11" i="1"/>
  <c r="F12" i="1"/>
  <c r="F14" i="1"/>
  <c r="F15" i="1"/>
  <c r="F16" i="1"/>
  <c r="F17" i="1"/>
  <c r="B18" i="1"/>
  <c r="C18" i="1"/>
  <c r="D18" i="1"/>
  <c r="E18" i="1"/>
  <c r="C13" i="1"/>
  <c r="D13" i="1"/>
  <c r="E13" i="1"/>
  <c r="F17" i="2" l="1"/>
  <c r="D19" i="2"/>
  <c r="B19" i="2"/>
  <c r="C20" i="1"/>
  <c r="F18" i="1"/>
  <c r="E20" i="1"/>
  <c r="F13" i="1"/>
  <c r="D20" i="1"/>
  <c r="B20" i="1"/>
  <c r="F19" i="2"/>
  <c r="D21" i="2"/>
  <c r="F20" i="1" l="1"/>
  <c r="H11" i="1"/>
  <c r="I11" i="1" s="1"/>
  <c r="H16" i="2"/>
  <c r="I16" i="2" s="1"/>
  <c r="H8" i="2"/>
  <c r="I8" i="2" s="1"/>
  <c r="H9" i="2"/>
  <c r="I9" i="2" s="1"/>
  <c r="H12" i="2"/>
  <c r="I12" i="2" s="1"/>
  <c r="H15" i="2"/>
  <c r="I15" i="2" s="1"/>
  <c r="H11" i="2"/>
  <c r="I11" i="2" s="1"/>
  <c r="H10" i="2"/>
  <c r="I10" i="2" s="1"/>
  <c r="H17" i="2"/>
  <c r="I17" i="2" s="1"/>
  <c r="H14" i="2"/>
  <c r="I14" i="2" s="1"/>
  <c r="H13" i="2"/>
  <c r="I13" i="2" s="1"/>
  <c r="H16" i="1" l="1"/>
  <c r="I16" i="1" s="1"/>
  <c r="H14" i="1"/>
  <c r="I14" i="1" s="1"/>
  <c r="H10" i="1"/>
  <c r="I10" i="1" s="1"/>
  <c r="H12" i="1"/>
  <c r="I12" i="1" s="1"/>
  <c r="H15" i="1"/>
  <c r="I15" i="1" s="1"/>
  <c r="H17" i="1"/>
  <c r="I1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E22" authorId="0" shapeId="0" xr:uid="{CA555A8F-7988-492B-8C0E-A50F94639D9F}">
      <text>
        <r>
          <rPr>
            <b/>
            <sz val="9"/>
            <color indexed="81"/>
            <rFont val="Tahoma"/>
            <family val="2"/>
          </rPr>
          <t>David:</t>
        </r>
        <r>
          <rPr>
            <sz val="9"/>
            <color indexed="81"/>
            <rFont val="Tahoma"/>
            <family val="2"/>
          </rPr>
          <t xml:space="preserve">
"INCLUYE EL TOTAL BIMESTRAL DE VENTAS DE CADA UNO DE LOS OCHO VENDEDORES"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E2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David:</t>
        </r>
        <r>
          <rPr>
            <sz val="9"/>
            <color indexed="81"/>
            <rFont val="Tahoma"/>
            <family val="2"/>
          </rPr>
          <t xml:space="preserve">
"INCLUYE EL TOTAL BIMESTRAL DE VENTAS DE CADA UNO DE LOS OCHO VENDEDORES"</t>
        </r>
      </text>
    </comment>
  </commentList>
</comments>
</file>

<file path=xl/sharedStrings.xml><?xml version="1.0" encoding="utf-8"?>
<sst xmlns="http://schemas.openxmlformats.org/spreadsheetml/2006/main" count="79" uniqueCount="42">
  <si>
    <t>REGISTRO DE PRODUCTIVIDAD</t>
  </si>
  <si>
    <t>(EN MILES DE PESOS)</t>
  </si>
  <si>
    <t>BIMESTRE 1</t>
  </si>
  <si>
    <t>ENERO</t>
  </si>
  <si>
    <t>FEBRERO</t>
  </si>
  <si>
    <t>TOTAL</t>
  </si>
  <si>
    <t>BONO DE PRODUCTIVIDAD</t>
  </si>
  <si>
    <t>AGENTES</t>
  </si>
  <si>
    <t>1ª QUINC.</t>
  </si>
  <si>
    <t>2ª QUINC.</t>
  </si>
  <si>
    <t>3ª QUINC.</t>
  </si>
  <si>
    <t>4ª QUINC.</t>
  </si>
  <si>
    <t>BIMESTRAL</t>
  </si>
  <si>
    <t>Vo. Bo.</t>
  </si>
  <si>
    <t>Pérez</t>
  </si>
  <si>
    <t>López</t>
  </si>
  <si>
    <t>Morales</t>
  </si>
  <si>
    <t>HARDWARE</t>
  </si>
  <si>
    <t>Sánchez</t>
  </si>
  <si>
    <t>Medina</t>
  </si>
  <si>
    <t>González</t>
  </si>
  <si>
    <t>Torres</t>
  </si>
  <si>
    <t>SOFTWARE</t>
  </si>
  <si>
    <t>PROMEDIO BIMESTRAL DE VENTAS</t>
  </si>
  <si>
    <t>MICROCHIP, S.A.</t>
  </si>
  <si>
    <t>Robles</t>
  </si>
  <si>
    <t xml:space="preserve">MAXIMO </t>
  </si>
  <si>
    <t>MINIMO</t>
  </si>
  <si>
    <t xml:space="preserve">PROMEDIO </t>
  </si>
  <si>
    <t>VENTAS HARDWARE</t>
  </si>
  <si>
    <t>VENTAS SOFTWARE</t>
  </si>
  <si>
    <t>MAXIMO</t>
  </si>
  <si>
    <t>Columna1</t>
  </si>
  <si>
    <t>Columna2</t>
  </si>
  <si>
    <t>Columna3</t>
  </si>
  <si>
    <t>Columna4</t>
  </si>
  <si>
    <t>Columna5</t>
  </si>
  <si>
    <t>Columna6</t>
  </si>
  <si>
    <t>Columna7</t>
  </si>
  <si>
    <t>Columna8</t>
  </si>
  <si>
    <t>Columna9</t>
  </si>
  <si>
    <t>Bien (8.5)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</si>
</sst>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0"/>
      <name val="Arial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 Black"/>
      <family val="2"/>
    </font>
    <font>
      <sz val="10"/>
      <name val="Franklin Gothic Demi"/>
      <family val="2"/>
    </font>
    <font>
      <b/>
      <sz val="10"/>
      <color theme="0"/>
      <name val="Arial Black"/>
      <family val="2"/>
    </font>
    <font>
      <sz val="10"/>
      <color theme="1"/>
      <name val="Arial Black"/>
      <family val="2"/>
    </font>
    <font>
      <sz val="10"/>
      <color theme="1"/>
      <name val="Franklin Gothic Demi"/>
      <family val="2"/>
    </font>
    <font>
      <b/>
      <sz val="14"/>
      <color rgb="FFC00000"/>
      <name val="Franklin Gothic Demi"/>
      <family val="2"/>
    </font>
    <font>
      <b/>
      <sz val="1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F00"/>
        <bgColor theme="7" tint="0.79998168889431442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 style="thick">
        <color theme="0"/>
      </top>
      <bottom style="thin">
        <color theme="0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/>
    </xf>
    <xf numFmtId="0" fontId="3" fillId="0" borderId="0" xfId="0" applyFont="1"/>
    <xf numFmtId="164" fontId="3" fillId="0" borderId="0" xfId="0" applyNumberFormat="1" applyFont="1"/>
    <xf numFmtId="164" fontId="4" fillId="0" borderId="0" xfId="0" applyNumberFormat="1" applyFont="1"/>
    <xf numFmtId="10" fontId="4" fillId="0" borderId="0" xfId="0" applyNumberFormat="1" applyFont="1"/>
    <xf numFmtId="164" fontId="6" fillId="3" borderId="1" xfId="0" applyNumberFormat="1" applyFont="1" applyFill="1" applyBorder="1"/>
    <xf numFmtId="0" fontId="6" fillId="4" borderId="1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3" borderId="3" xfId="0" applyFont="1" applyFill="1" applyBorder="1"/>
    <xf numFmtId="0" fontId="6" fillId="3" borderId="1" xfId="0" applyFont="1" applyFill="1" applyBorder="1"/>
    <xf numFmtId="0" fontId="6" fillId="4" borderId="3" xfId="0" applyFont="1" applyFill="1" applyBorder="1"/>
    <xf numFmtId="10" fontId="7" fillId="4" borderId="1" xfId="0" applyNumberFormat="1" applyFont="1" applyFill="1" applyBorder="1"/>
    <xf numFmtId="164" fontId="7" fillId="3" borderId="1" xfId="0" applyNumberFormat="1" applyFont="1" applyFill="1" applyBorder="1"/>
    <xf numFmtId="164" fontId="7" fillId="4" borderId="1" xfId="0" applyNumberFormat="1" applyFont="1" applyFill="1" applyBorder="1"/>
    <xf numFmtId="164" fontId="6" fillId="4" borderId="1" xfId="0" applyNumberFormat="1" applyFont="1" applyFill="1" applyBorder="1"/>
    <xf numFmtId="0" fontId="6" fillId="4" borderId="3" xfId="0" applyFont="1" applyFill="1" applyBorder="1" applyAlignment="1">
      <alignment horizontal="centerContinuous" vertical="center"/>
    </xf>
    <xf numFmtId="0" fontId="6" fillId="4" borderId="1" xfId="0" applyFont="1" applyFill="1" applyBorder="1" applyAlignment="1">
      <alignment horizontal="centerContinuous" vertical="center"/>
    </xf>
    <xf numFmtId="0" fontId="6" fillId="3" borderId="3" xfId="0" applyFont="1" applyFill="1" applyBorder="1" applyAlignment="1">
      <alignment horizontal="centerContinuous"/>
    </xf>
    <xf numFmtId="0" fontId="6" fillId="3" borderId="1" xfId="0" applyFont="1" applyFill="1" applyBorder="1" applyAlignment="1">
      <alignment horizontal="centerContinuous"/>
    </xf>
    <xf numFmtId="0" fontId="6" fillId="4" borderId="3" xfId="0" applyFont="1" applyFill="1" applyBorder="1" applyAlignment="1">
      <alignment horizontal="centerContinuous"/>
    </xf>
    <xf numFmtId="0" fontId="6" fillId="4" borderId="1" xfId="0" applyFont="1" applyFill="1" applyBorder="1" applyAlignment="1">
      <alignment horizontal="centerContinuous"/>
    </xf>
    <xf numFmtId="0" fontId="6" fillId="3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64" fontId="8" fillId="5" borderId="1" xfId="0" applyNumberFormat="1" applyFont="1" applyFill="1" applyBorder="1"/>
    <xf numFmtId="0" fontId="9" fillId="6" borderId="5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8"/>
  <sheetViews>
    <sheetView tabSelected="1" zoomScaleNormal="100" workbookViewId="0">
      <selection activeCell="E25" sqref="E25:G27"/>
    </sheetView>
  </sheetViews>
  <sheetFormatPr baseColWidth="10" defaultRowHeight="12.75" x14ac:dyDescent="0.2"/>
  <cols>
    <col min="1" max="1" width="13.140625" customWidth="1"/>
    <col min="2" max="2" width="18.5703125" bestFit="1" customWidth="1"/>
    <col min="3" max="4" width="13.140625" customWidth="1"/>
    <col min="5" max="5" width="21.85546875" bestFit="1" customWidth="1"/>
    <col min="6" max="6" width="14" bestFit="1" customWidth="1"/>
    <col min="7" max="7" width="13.140625" customWidth="1"/>
    <col min="8" max="8" width="25.42578125" bestFit="1" customWidth="1"/>
    <col min="9" max="9" width="13.140625" customWidth="1"/>
  </cols>
  <sheetData>
    <row r="2" spans="1:9" ht="15.75" thickBot="1" x14ac:dyDescent="0.35">
      <c r="A2" s="9" t="s">
        <v>32</v>
      </c>
      <c r="B2" s="10" t="s">
        <v>33</v>
      </c>
      <c r="C2" s="10" t="s">
        <v>34</v>
      </c>
      <c r="D2" s="10" t="s">
        <v>35</v>
      </c>
      <c r="E2" s="10" t="s">
        <v>36</v>
      </c>
      <c r="F2" s="10" t="s">
        <v>37</v>
      </c>
      <c r="G2" s="10" t="s">
        <v>38</v>
      </c>
      <c r="H2" s="10" t="s">
        <v>39</v>
      </c>
      <c r="I2" s="10" t="s">
        <v>40</v>
      </c>
    </row>
    <row r="3" spans="1:9" ht="51" customHeight="1" thickTop="1" x14ac:dyDescent="0.3">
      <c r="A3" s="24" t="s">
        <v>24</v>
      </c>
      <c r="B3" s="24"/>
      <c r="C3" s="24"/>
      <c r="D3" s="24"/>
      <c r="E3" s="24"/>
      <c r="F3" s="24"/>
      <c r="G3" s="24"/>
      <c r="H3" s="24"/>
      <c r="I3" s="24"/>
    </row>
    <row r="4" spans="1:9" ht="15" x14ac:dyDescent="0.2">
      <c r="A4" s="18" t="s">
        <v>0</v>
      </c>
      <c r="B4" s="19"/>
      <c r="C4" s="19"/>
      <c r="D4" s="19"/>
      <c r="E4" s="19"/>
      <c r="F4" s="19"/>
      <c r="G4" s="19"/>
      <c r="H4" s="19"/>
      <c r="I4" s="19"/>
    </row>
    <row r="5" spans="1:9" ht="15" x14ac:dyDescent="0.3">
      <c r="A5" s="20" t="s">
        <v>1</v>
      </c>
      <c r="B5" s="21"/>
      <c r="C5" s="21"/>
      <c r="D5" s="21"/>
      <c r="E5" s="21"/>
      <c r="F5" s="21"/>
      <c r="G5" s="21"/>
      <c r="H5" s="21"/>
      <c r="I5" s="21"/>
    </row>
    <row r="6" spans="1:9" ht="15" x14ac:dyDescent="0.3">
      <c r="A6" s="22" t="s">
        <v>2</v>
      </c>
      <c r="B6" s="23"/>
      <c r="C6" s="23"/>
      <c r="D6" s="23"/>
      <c r="E6" s="23"/>
      <c r="F6" s="23"/>
      <c r="G6" s="23"/>
      <c r="H6" s="23"/>
      <c r="I6" s="23"/>
    </row>
    <row r="7" spans="1:9" ht="15" x14ac:dyDescent="0.3">
      <c r="A7" s="11"/>
      <c r="B7" s="12" t="s">
        <v>3</v>
      </c>
      <c r="C7" s="12"/>
      <c r="D7" s="12" t="s">
        <v>4</v>
      </c>
      <c r="E7" s="12"/>
      <c r="F7" s="12" t="s">
        <v>5</v>
      </c>
      <c r="G7" s="12"/>
      <c r="H7" s="12" t="s">
        <v>6</v>
      </c>
      <c r="I7" s="12"/>
    </row>
    <row r="8" spans="1:9" ht="15" x14ac:dyDescent="0.3">
      <c r="A8" s="13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8"/>
      <c r="H8" s="8" t="s">
        <v>13</v>
      </c>
      <c r="I8" s="14">
        <v>0.1</v>
      </c>
    </row>
    <row r="9" spans="1:9" ht="15" x14ac:dyDescent="0.3">
      <c r="A9" s="11" t="s">
        <v>25</v>
      </c>
      <c r="B9" s="15">
        <v>3200</v>
      </c>
      <c r="C9" s="15">
        <v>3900</v>
      </c>
      <c r="D9" s="15">
        <v>5200</v>
      </c>
      <c r="E9" s="15">
        <v>3800</v>
      </c>
      <c r="F9" s="15">
        <f t="shared" ref="F9:F18" si="0">SUM(B9:E9)</f>
        <v>16100</v>
      </c>
      <c r="G9" s="7"/>
      <c r="H9" s="7" t="str">
        <f>IF(F9&gt;=$E$22,"AUTORIZADO","NO AUTORIZADO")</f>
        <v>AUTORIZADO</v>
      </c>
      <c r="I9" s="7">
        <f>IF(H9="AUTORIZADO",F9*I$8,"")</f>
        <v>1610</v>
      </c>
    </row>
    <row r="10" spans="1:9" ht="15" x14ac:dyDescent="0.3">
      <c r="A10" s="13" t="s">
        <v>14</v>
      </c>
      <c r="B10" s="16">
        <v>3100</v>
      </c>
      <c r="C10" s="16">
        <v>3500</v>
      </c>
      <c r="D10" s="16">
        <v>2900</v>
      </c>
      <c r="E10" s="16">
        <v>4100</v>
      </c>
      <c r="F10" s="16">
        <f t="shared" si="0"/>
        <v>13600</v>
      </c>
      <c r="G10" s="17"/>
      <c r="H10" s="17" t="str">
        <f>IF(F10&gt;=$E$22,"AUTORIZADO","NO AUTORIZADO")</f>
        <v>NO AUTORIZADO</v>
      </c>
      <c r="I10" s="17" t="str">
        <f t="shared" ref="I9:I18" si="1">IF(H10="AUTORIZADO",F10*I$8,"")</f>
        <v/>
      </c>
    </row>
    <row r="11" spans="1:9" ht="15" x14ac:dyDescent="0.3">
      <c r="A11" s="11" t="s">
        <v>15</v>
      </c>
      <c r="B11" s="15">
        <v>3500</v>
      </c>
      <c r="C11" s="15">
        <v>2600</v>
      </c>
      <c r="D11" s="15">
        <v>4000</v>
      </c>
      <c r="E11" s="15">
        <v>5000</v>
      </c>
      <c r="F11" s="15">
        <f t="shared" si="0"/>
        <v>15100</v>
      </c>
      <c r="G11" s="7"/>
      <c r="H11" s="7" t="str">
        <f>IF(F11&gt;=$E$22,"AUTORIZADO","NO AUTORIZADO")</f>
        <v>NO AUTORIZADO</v>
      </c>
      <c r="I11" s="7" t="str">
        <f t="shared" si="1"/>
        <v/>
      </c>
    </row>
    <row r="12" spans="1:9" ht="15" x14ac:dyDescent="0.3">
      <c r="A12" s="13" t="s">
        <v>16</v>
      </c>
      <c r="B12" s="16">
        <v>3800</v>
      </c>
      <c r="C12" s="16">
        <v>4700</v>
      </c>
      <c r="D12" s="16">
        <v>4900</v>
      </c>
      <c r="E12" s="16">
        <v>3400</v>
      </c>
      <c r="F12" s="16">
        <f t="shared" si="0"/>
        <v>16800</v>
      </c>
      <c r="G12" s="17"/>
      <c r="H12" s="17" t="str">
        <f>IF(F12&gt;=$E$22,"AUTORIZADO","NO AUTORIZADO")</f>
        <v>AUTORIZADO</v>
      </c>
      <c r="I12" s="17">
        <f t="shared" si="1"/>
        <v>1680</v>
      </c>
    </row>
    <row r="13" spans="1:9" ht="19.5" x14ac:dyDescent="0.35">
      <c r="A13" s="11" t="s">
        <v>17</v>
      </c>
      <c r="B13" s="15">
        <f>SUM(B9:B12)</f>
        <v>13600</v>
      </c>
      <c r="C13" s="15">
        <f t="shared" ref="C13:E13" si="2">SUM(C9:C12)</f>
        <v>14700</v>
      </c>
      <c r="D13" s="15">
        <f t="shared" si="2"/>
        <v>17000</v>
      </c>
      <c r="E13" s="15">
        <f t="shared" si="2"/>
        <v>16300</v>
      </c>
      <c r="F13" s="15">
        <f t="shared" si="0"/>
        <v>61600</v>
      </c>
      <c r="G13" s="7"/>
      <c r="H13" s="26"/>
      <c r="I13" s="26"/>
    </row>
    <row r="14" spans="1:9" ht="15" x14ac:dyDescent="0.3">
      <c r="A14" s="13" t="s">
        <v>18</v>
      </c>
      <c r="B14" s="16">
        <v>4800</v>
      </c>
      <c r="C14" s="16">
        <v>5600</v>
      </c>
      <c r="D14" s="16">
        <v>4300</v>
      </c>
      <c r="E14" s="16">
        <v>4100</v>
      </c>
      <c r="F14" s="16">
        <f t="shared" si="0"/>
        <v>18800</v>
      </c>
      <c r="G14" s="17"/>
      <c r="H14" s="17" t="str">
        <f>IF(F14&gt;=$E$22,"AUTORIZADO","NO AUTORIZADO")</f>
        <v>AUTORIZADO</v>
      </c>
      <c r="I14" s="17">
        <f t="shared" si="1"/>
        <v>1880</v>
      </c>
    </row>
    <row r="15" spans="1:9" ht="15" x14ac:dyDescent="0.3">
      <c r="A15" s="11" t="s">
        <v>19</v>
      </c>
      <c r="B15" s="15">
        <v>3200</v>
      </c>
      <c r="C15" s="15">
        <v>3800</v>
      </c>
      <c r="D15" s="15">
        <v>4000</v>
      </c>
      <c r="E15" s="15">
        <v>3600</v>
      </c>
      <c r="F15" s="15">
        <f t="shared" si="0"/>
        <v>14600</v>
      </c>
      <c r="G15" s="7"/>
      <c r="H15" s="7" t="str">
        <f>IF(F15&gt;=$E$22,"AUTORIZADO","NO AUTORIZADO")</f>
        <v>NO AUTORIZADO</v>
      </c>
      <c r="I15" s="7" t="str">
        <f t="shared" si="1"/>
        <v/>
      </c>
    </row>
    <row r="16" spans="1:9" ht="15" x14ac:dyDescent="0.3">
      <c r="A16" s="13" t="s">
        <v>20</v>
      </c>
      <c r="B16" s="16">
        <v>3100</v>
      </c>
      <c r="C16" s="16">
        <v>3800</v>
      </c>
      <c r="D16" s="16">
        <v>3900</v>
      </c>
      <c r="E16" s="16">
        <v>3200</v>
      </c>
      <c r="F16" s="16">
        <f t="shared" si="0"/>
        <v>14000</v>
      </c>
      <c r="G16" s="17"/>
      <c r="H16" s="17" t="str">
        <f>IF(F16&gt;=$E$22,"AUTORIZADO","NO AUTORIZADO")</f>
        <v>NO AUTORIZADO</v>
      </c>
      <c r="I16" s="17" t="str">
        <f t="shared" si="1"/>
        <v/>
      </c>
    </row>
    <row r="17" spans="1:9" ht="15" x14ac:dyDescent="0.3">
      <c r="A17" s="11" t="s">
        <v>21</v>
      </c>
      <c r="B17" s="15">
        <v>3200</v>
      </c>
      <c r="C17" s="15">
        <v>4500</v>
      </c>
      <c r="D17" s="15">
        <v>4200</v>
      </c>
      <c r="E17" s="15">
        <v>5500</v>
      </c>
      <c r="F17" s="15">
        <f t="shared" si="0"/>
        <v>17400</v>
      </c>
      <c r="G17" s="7"/>
      <c r="H17" s="7" t="str">
        <f>IF(F17&gt;=$E$22,"AUTORIZADO","NO AUTORIZADO")</f>
        <v>AUTORIZADO</v>
      </c>
      <c r="I17" s="7">
        <f t="shared" si="1"/>
        <v>1740</v>
      </c>
    </row>
    <row r="18" spans="1:9" ht="19.5" x14ac:dyDescent="0.35">
      <c r="A18" s="13" t="s">
        <v>22</v>
      </c>
      <c r="B18" s="16">
        <f t="shared" ref="B18:E18" si="3">SUM(B14:B17)</f>
        <v>14300</v>
      </c>
      <c r="C18" s="16">
        <f t="shared" si="3"/>
        <v>17700</v>
      </c>
      <c r="D18" s="16">
        <f t="shared" si="3"/>
        <v>16400</v>
      </c>
      <c r="E18" s="16">
        <f t="shared" si="3"/>
        <v>16400</v>
      </c>
      <c r="F18" s="16">
        <f t="shared" si="0"/>
        <v>64800</v>
      </c>
      <c r="G18" s="17"/>
      <c r="H18" s="26"/>
      <c r="I18" s="26"/>
    </row>
    <row r="19" spans="1:9" ht="15" x14ac:dyDescent="0.3">
      <c r="A19" s="11"/>
      <c r="B19" s="7"/>
      <c r="C19" s="7"/>
      <c r="D19" s="7"/>
      <c r="E19" s="7"/>
      <c r="F19" s="7"/>
      <c r="G19" s="7"/>
      <c r="H19" s="7"/>
      <c r="I19" s="7"/>
    </row>
    <row r="20" spans="1:9" ht="15" x14ac:dyDescent="0.3">
      <c r="A20" s="13" t="s">
        <v>5</v>
      </c>
      <c r="B20" s="16">
        <f t="shared" ref="B20:E20" si="4">SUM(B18,B13)</f>
        <v>27900</v>
      </c>
      <c r="C20" s="16">
        <f t="shared" si="4"/>
        <v>32400</v>
      </c>
      <c r="D20" s="16">
        <f t="shared" si="4"/>
        <v>33400</v>
      </c>
      <c r="E20" s="16">
        <f t="shared" si="4"/>
        <v>32700</v>
      </c>
      <c r="F20" s="16">
        <f>SUM(F18,F13)</f>
        <v>126400</v>
      </c>
      <c r="G20" s="17"/>
      <c r="H20" s="17"/>
      <c r="I20" s="17"/>
    </row>
    <row r="21" spans="1:9" ht="15" x14ac:dyDescent="0.3">
      <c r="A21" s="11"/>
      <c r="B21" s="12"/>
      <c r="C21" s="12"/>
      <c r="D21" s="12"/>
      <c r="E21" s="12"/>
      <c r="F21" s="12"/>
      <c r="G21" s="12"/>
      <c r="H21" s="12"/>
      <c r="I21" s="12"/>
    </row>
    <row r="22" spans="1:9" ht="19.5" x14ac:dyDescent="0.35">
      <c r="A22" s="13" t="s">
        <v>23</v>
      </c>
      <c r="B22" s="8"/>
      <c r="C22" s="8"/>
      <c r="E22" s="26">
        <f>AVERAGE(F9:F12,F14:F17)</f>
        <v>15800</v>
      </c>
      <c r="F22" s="8"/>
      <c r="G22" s="8"/>
      <c r="H22" s="8"/>
      <c r="I22" s="8"/>
    </row>
    <row r="23" spans="1:9" ht="15" x14ac:dyDescent="0.3">
      <c r="A23" s="11"/>
      <c r="B23" s="12"/>
      <c r="C23" s="12"/>
      <c r="D23" s="7"/>
      <c r="E23" s="12"/>
      <c r="F23" s="12"/>
      <c r="G23" s="12"/>
      <c r="H23" s="12"/>
      <c r="I23" s="12"/>
    </row>
    <row r="24" spans="1:9" ht="15.75" thickBot="1" x14ac:dyDescent="0.35">
      <c r="A24" s="13" t="s">
        <v>29</v>
      </c>
      <c r="B24" s="8"/>
      <c r="C24" s="8"/>
      <c r="D24" s="8"/>
      <c r="E24" s="8"/>
      <c r="F24" s="8"/>
      <c r="G24" s="8"/>
      <c r="H24" s="8"/>
      <c r="I24" s="8"/>
    </row>
    <row r="25" spans="1:9" ht="20.25" thickTop="1" x14ac:dyDescent="0.35">
      <c r="A25" s="11" t="s">
        <v>26</v>
      </c>
      <c r="B25" s="26">
        <f>MAX(VENTAS_HARDWARE,VENTAS_SOFTWARE)</f>
        <v>5600</v>
      </c>
      <c r="C25" s="12"/>
      <c r="D25" s="12"/>
      <c r="E25" s="27" t="s">
        <v>41</v>
      </c>
      <c r="F25" s="28"/>
      <c r="G25" s="29"/>
      <c r="H25" s="15"/>
      <c r="I25" s="12"/>
    </row>
    <row r="26" spans="1:9" ht="19.5" x14ac:dyDescent="0.35">
      <c r="A26" s="13" t="s">
        <v>27</v>
      </c>
      <c r="B26" s="26">
        <f>MIN(VENTAS_HARDWARE,VENTAS_SOFTWARE)</f>
        <v>2600</v>
      </c>
      <c r="C26" s="8"/>
      <c r="D26" s="8"/>
      <c r="E26" s="30"/>
      <c r="F26" s="31"/>
      <c r="G26" s="32"/>
      <c r="H26" s="16"/>
      <c r="I26" s="8"/>
    </row>
    <row r="27" spans="1:9" ht="20.25" thickBot="1" x14ac:dyDescent="0.4">
      <c r="A27" s="11" t="s">
        <v>28</v>
      </c>
      <c r="B27" s="26">
        <f>AVERAGE(VENTAS_HARDWARE,VENTAS_SOFTWARE)</f>
        <v>3950</v>
      </c>
      <c r="C27" s="12"/>
      <c r="D27" s="12"/>
      <c r="E27" s="33"/>
      <c r="F27" s="34"/>
      <c r="G27" s="35"/>
      <c r="H27" s="15"/>
      <c r="I27" s="12"/>
    </row>
    <row r="28" spans="1:9" ht="20.25" thickTop="1" x14ac:dyDescent="0.35">
      <c r="A28" s="13" t="s">
        <v>5</v>
      </c>
      <c r="B28" s="26">
        <f>SUM(VENTAS_HARDWARE,VENTAS_SOFTWARE)</f>
        <v>126400</v>
      </c>
      <c r="C28" s="8"/>
      <c r="D28" s="8"/>
      <c r="E28" s="8"/>
      <c r="F28" s="16"/>
      <c r="G28" s="8"/>
      <c r="H28" s="16"/>
      <c r="I28" s="8"/>
    </row>
  </sheetData>
  <mergeCells count="2">
    <mergeCell ref="A3:I3"/>
    <mergeCell ref="E25:G27"/>
  </mergeCells>
  <phoneticPr fontId="0" type="noConversion"/>
  <pageMargins left="0.75" right="0.75" top="1" bottom="1" header="0" footer="0"/>
  <pageSetup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2:I27"/>
  <sheetViews>
    <sheetView topLeftCell="A4" workbookViewId="0">
      <selection activeCell="E34" sqref="E34"/>
    </sheetView>
  </sheetViews>
  <sheetFormatPr baseColWidth="10" defaultRowHeight="12.75" x14ac:dyDescent="0.2"/>
  <cols>
    <col min="6" max="6" width="13.140625" bestFit="1" customWidth="1"/>
    <col min="8" max="8" width="28.85546875" bestFit="1" customWidth="1"/>
  </cols>
  <sheetData>
    <row r="2" spans="1:9" ht="15" x14ac:dyDescent="0.3">
      <c r="A2" s="25" t="s">
        <v>24</v>
      </c>
      <c r="B2" s="25"/>
      <c r="C2" s="25"/>
      <c r="D2" s="25"/>
      <c r="E2" s="25"/>
      <c r="F2" s="25"/>
      <c r="G2" s="25"/>
      <c r="H2" s="25"/>
      <c r="I2" s="25"/>
    </row>
    <row r="3" spans="1:9" ht="15" x14ac:dyDescent="0.2">
      <c r="A3" s="1" t="s">
        <v>0</v>
      </c>
      <c r="B3" s="1"/>
      <c r="C3" s="1"/>
      <c r="D3" s="1"/>
      <c r="E3" s="1"/>
      <c r="F3" s="1"/>
      <c r="G3" s="1"/>
      <c r="H3" s="1"/>
      <c r="I3" s="1"/>
    </row>
    <row r="4" spans="1:9" ht="15" x14ac:dyDescent="0.3">
      <c r="A4" s="2" t="s">
        <v>1</v>
      </c>
      <c r="B4" s="2"/>
      <c r="C4" s="2"/>
      <c r="D4" s="2"/>
      <c r="E4" s="2"/>
      <c r="F4" s="2"/>
      <c r="G4" s="2"/>
      <c r="H4" s="2"/>
      <c r="I4" s="2"/>
    </row>
    <row r="5" spans="1:9" ht="15" x14ac:dyDescent="0.3">
      <c r="A5" s="2" t="s">
        <v>2</v>
      </c>
      <c r="B5" s="2"/>
      <c r="C5" s="2"/>
      <c r="D5" s="2"/>
      <c r="E5" s="2"/>
      <c r="F5" s="2"/>
      <c r="G5" s="2"/>
      <c r="H5" s="2"/>
      <c r="I5" s="2"/>
    </row>
    <row r="6" spans="1:9" ht="15" x14ac:dyDescent="0.3">
      <c r="A6" s="3"/>
      <c r="B6" s="3" t="s">
        <v>3</v>
      </c>
      <c r="C6" s="3"/>
      <c r="D6" s="3" t="s">
        <v>4</v>
      </c>
      <c r="E6" s="3"/>
      <c r="F6" s="3" t="s">
        <v>5</v>
      </c>
      <c r="G6" s="3"/>
      <c r="H6" s="3" t="s">
        <v>6</v>
      </c>
      <c r="I6" s="3"/>
    </row>
    <row r="7" spans="1:9" ht="15" x14ac:dyDescent="0.3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/>
      <c r="H7" s="3" t="s">
        <v>13</v>
      </c>
      <c r="I7" s="6">
        <v>0.1</v>
      </c>
    </row>
    <row r="8" spans="1:9" ht="15" x14ac:dyDescent="0.3">
      <c r="A8" s="3" t="s">
        <v>25</v>
      </c>
      <c r="B8" s="5">
        <v>3200</v>
      </c>
      <c r="C8" s="5">
        <v>3900</v>
      </c>
      <c r="D8" s="5">
        <v>5200</v>
      </c>
      <c r="E8" s="5">
        <v>3800</v>
      </c>
      <c r="F8" s="5">
        <f t="shared" ref="F8:F17" si="0">SUM(B8:E8)</f>
        <v>16100</v>
      </c>
      <c r="G8" s="4"/>
      <c r="H8" s="4" t="str">
        <f>IF(F8&gt;=$D$21,"AUTORIZADO","NO AUTORIZADO")</f>
        <v>NO AUTORIZADO</v>
      </c>
      <c r="I8" s="4" t="str">
        <f>IF(H8="AUTORIZADO",F8*I$7,"")</f>
        <v/>
      </c>
    </row>
    <row r="9" spans="1:9" ht="15" x14ac:dyDescent="0.3">
      <c r="A9" s="3" t="s">
        <v>14</v>
      </c>
      <c r="B9" s="5">
        <v>3100</v>
      </c>
      <c r="C9" s="5">
        <v>3500</v>
      </c>
      <c r="D9" s="5">
        <v>2900</v>
      </c>
      <c r="E9" s="5">
        <v>4100</v>
      </c>
      <c r="F9" s="5">
        <f t="shared" si="0"/>
        <v>13600</v>
      </c>
      <c r="G9" s="4"/>
      <c r="H9" s="4" t="str">
        <f t="shared" ref="H9:H17" si="1">IF(F9&gt;=$D$21,"AUTORIZADO","NO AUTORIZADO")</f>
        <v>NO AUTORIZADO</v>
      </c>
      <c r="I9" s="4" t="str">
        <f t="shared" ref="I9:I17" si="2">IF(H9="AUTORIZADO",F9*I$7,"")</f>
        <v/>
      </c>
    </row>
    <row r="10" spans="1:9" ht="15" x14ac:dyDescent="0.3">
      <c r="A10" s="3" t="s">
        <v>15</v>
      </c>
      <c r="B10" s="5">
        <v>3500</v>
      </c>
      <c r="C10" s="5">
        <v>2600</v>
      </c>
      <c r="D10" s="5">
        <v>4000</v>
      </c>
      <c r="E10" s="5">
        <v>5000</v>
      </c>
      <c r="F10" s="5">
        <f t="shared" si="0"/>
        <v>15100</v>
      </c>
      <c r="G10" s="4"/>
      <c r="H10" s="4" t="str">
        <f t="shared" si="1"/>
        <v>NO AUTORIZADO</v>
      </c>
      <c r="I10" s="4" t="str">
        <f t="shared" si="2"/>
        <v/>
      </c>
    </row>
    <row r="11" spans="1:9" ht="15" x14ac:dyDescent="0.3">
      <c r="A11" s="3" t="s">
        <v>16</v>
      </c>
      <c r="B11" s="5">
        <v>3800</v>
      </c>
      <c r="C11" s="5">
        <v>4700</v>
      </c>
      <c r="D11" s="5">
        <v>4900</v>
      </c>
      <c r="E11" s="5">
        <v>3400</v>
      </c>
      <c r="F11" s="5">
        <f t="shared" si="0"/>
        <v>16800</v>
      </c>
      <c r="G11" s="4"/>
      <c r="H11" s="4" t="str">
        <f t="shared" si="1"/>
        <v>NO AUTORIZADO</v>
      </c>
      <c r="I11" s="4" t="str">
        <f t="shared" si="2"/>
        <v/>
      </c>
    </row>
    <row r="12" spans="1:9" ht="15" x14ac:dyDescent="0.3">
      <c r="A12" s="3" t="s">
        <v>17</v>
      </c>
      <c r="B12" s="5">
        <f t="shared" ref="B12:E12" si="3">SUM(B8:B11)</f>
        <v>13600</v>
      </c>
      <c r="C12" s="5">
        <f t="shared" si="3"/>
        <v>14700</v>
      </c>
      <c r="D12" s="5">
        <f t="shared" si="3"/>
        <v>17000</v>
      </c>
      <c r="E12" s="5">
        <f t="shared" si="3"/>
        <v>16300</v>
      </c>
      <c r="F12" s="5">
        <f t="shared" si="0"/>
        <v>61600</v>
      </c>
      <c r="G12" s="4"/>
      <c r="H12" s="4" t="str">
        <f t="shared" si="1"/>
        <v>AUTORIZADO</v>
      </c>
      <c r="I12" s="5">
        <f t="shared" si="2"/>
        <v>6160</v>
      </c>
    </row>
    <row r="13" spans="1:9" ht="15" x14ac:dyDescent="0.3">
      <c r="A13" s="3" t="s">
        <v>18</v>
      </c>
      <c r="B13" s="5">
        <v>4800</v>
      </c>
      <c r="C13" s="5">
        <v>5600</v>
      </c>
      <c r="D13" s="5">
        <v>4300</v>
      </c>
      <c r="E13" s="5">
        <v>4100</v>
      </c>
      <c r="F13" s="5">
        <f t="shared" si="0"/>
        <v>18800</v>
      </c>
      <c r="G13" s="4"/>
      <c r="H13" s="4" t="str">
        <f t="shared" si="1"/>
        <v>NO AUTORIZADO</v>
      </c>
      <c r="I13" s="4" t="str">
        <f t="shared" si="2"/>
        <v/>
      </c>
    </row>
    <row r="14" spans="1:9" ht="15" x14ac:dyDescent="0.3">
      <c r="A14" s="3" t="s">
        <v>19</v>
      </c>
      <c r="B14" s="5">
        <v>3200</v>
      </c>
      <c r="C14" s="5">
        <v>3800</v>
      </c>
      <c r="D14" s="5">
        <v>4000</v>
      </c>
      <c r="E14" s="5">
        <v>3600</v>
      </c>
      <c r="F14" s="5">
        <f t="shared" si="0"/>
        <v>14600</v>
      </c>
      <c r="G14" s="4"/>
      <c r="H14" s="4" t="str">
        <f t="shared" si="1"/>
        <v>NO AUTORIZADO</v>
      </c>
      <c r="I14" s="4" t="str">
        <f t="shared" si="2"/>
        <v/>
      </c>
    </row>
    <row r="15" spans="1:9" ht="15" x14ac:dyDescent="0.3">
      <c r="A15" s="3" t="s">
        <v>20</v>
      </c>
      <c r="B15" s="5">
        <v>3100</v>
      </c>
      <c r="C15" s="5">
        <v>3800</v>
      </c>
      <c r="D15" s="5">
        <v>3900</v>
      </c>
      <c r="E15" s="5">
        <v>3200</v>
      </c>
      <c r="F15" s="5">
        <f t="shared" si="0"/>
        <v>14000</v>
      </c>
      <c r="G15" s="4"/>
      <c r="H15" s="4" t="str">
        <f t="shared" si="1"/>
        <v>NO AUTORIZADO</v>
      </c>
      <c r="I15" s="4" t="str">
        <f t="shared" si="2"/>
        <v/>
      </c>
    </row>
    <row r="16" spans="1:9" ht="15" x14ac:dyDescent="0.3">
      <c r="A16" s="3" t="s">
        <v>21</v>
      </c>
      <c r="B16" s="5">
        <v>3200</v>
      </c>
      <c r="C16" s="5">
        <v>4500</v>
      </c>
      <c r="D16" s="5">
        <v>4200</v>
      </c>
      <c r="E16" s="5">
        <v>5500</v>
      </c>
      <c r="F16" s="5">
        <f t="shared" si="0"/>
        <v>17400</v>
      </c>
      <c r="G16" s="4"/>
      <c r="H16" s="4" t="str">
        <f t="shared" si="1"/>
        <v>NO AUTORIZADO</v>
      </c>
      <c r="I16" s="4" t="str">
        <f t="shared" si="2"/>
        <v/>
      </c>
    </row>
    <row r="17" spans="1:9" ht="15" x14ac:dyDescent="0.3">
      <c r="A17" s="3" t="s">
        <v>22</v>
      </c>
      <c r="B17" s="5">
        <f t="shared" ref="B17:E17" si="4">SUM(B13:B16)</f>
        <v>14300</v>
      </c>
      <c r="C17" s="5">
        <f t="shared" si="4"/>
        <v>17700</v>
      </c>
      <c r="D17" s="5">
        <f t="shared" si="4"/>
        <v>16400</v>
      </c>
      <c r="E17" s="5">
        <f t="shared" si="4"/>
        <v>16400</v>
      </c>
      <c r="F17" s="5">
        <f t="shared" si="0"/>
        <v>64800</v>
      </c>
      <c r="G17" s="4"/>
      <c r="H17" s="4" t="str">
        <f t="shared" si="1"/>
        <v>AUTORIZADO</v>
      </c>
      <c r="I17" s="5">
        <f t="shared" si="2"/>
        <v>6480</v>
      </c>
    </row>
    <row r="18" spans="1:9" ht="15" x14ac:dyDescent="0.3">
      <c r="A18" s="3"/>
      <c r="B18" s="4"/>
      <c r="C18" s="4"/>
      <c r="D18" s="4"/>
      <c r="E18" s="4"/>
      <c r="F18" s="4"/>
      <c r="G18" s="4"/>
      <c r="H18" s="4"/>
      <c r="I18" s="4"/>
    </row>
    <row r="19" spans="1:9" ht="15" x14ac:dyDescent="0.3">
      <c r="A19" s="3" t="s">
        <v>5</v>
      </c>
      <c r="B19" s="5">
        <f t="shared" ref="B19:E19" si="5">SUM(B17,B12)</f>
        <v>27900</v>
      </c>
      <c r="C19" s="5">
        <f t="shared" si="5"/>
        <v>32400</v>
      </c>
      <c r="D19" s="5">
        <f t="shared" si="5"/>
        <v>33400</v>
      </c>
      <c r="E19" s="5">
        <f t="shared" si="5"/>
        <v>32700</v>
      </c>
      <c r="F19" s="5">
        <f>SUM(F17,F12)</f>
        <v>126400</v>
      </c>
      <c r="G19" s="4"/>
      <c r="H19" s="4"/>
      <c r="I19" s="4"/>
    </row>
    <row r="20" spans="1:9" ht="15" x14ac:dyDescent="0.3">
      <c r="A20" s="3"/>
      <c r="B20" s="3"/>
      <c r="C20" s="3"/>
      <c r="D20" s="3"/>
      <c r="E20" s="3"/>
      <c r="F20" s="3"/>
      <c r="G20" s="3"/>
      <c r="H20" s="3"/>
      <c r="I20" s="3"/>
    </row>
    <row r="21" spans="1:9" ht="15" x14ac:dyDescent="0.3">
      <c r="A21" s="3" t="s">
        <v>23</v>
      </c>
      <c r="B21" s="3"/>
      <c r="C21" s="3"/>
      <c r="D21" s="5">
        <f>AVERAGE(F8:F17)</f>
        <v>25280</v>
      </c>
      <c r="E21" s="3"/>
      <c r="F21" s="3"/>
      <c r="G21" s="3"/>
      <c r="H21" s="3"/>
      <c r="I21" s="3"/>
    </row>
    <row r="22" spans="1:9" ht="15" x14ac:dyDescent="0.3">
      <c r="A22" s="3"/>
      <c r="B22" s="3"/>
      <c r="C22" s="3"/>
      <c r="D22" s="4"/>
      <c r="E22" s="3"/>
      <c r="F22" s="3"/>
      <c r="G22" s="3"/>
      <c r="H22" s="3"/>
      <c r="I22" s="3"/>
    </row>
    <row r="23" spans="1:9" ht="15" x14ac:dyDescent="0.3">
      <c r="A23" s="3" t="s">
        <v>29</v>
      </c>
      <c r="B23" s="3"/>
      <c r="C23" s="3"/>
      <c r="D23" s="3"/>
      <c r="E23" s="3" t="s">
        <v>30</v>
      </c>
      <c r="F23" s="3"/>
      <c r="G23" s="3"/>
      <c r="H23" s="3"/>
      <c r="I23" s="3"/>
    </row>
    <row r="24" spans="1:9" ht="15" x14ac:dyDescent="0.3">
      <c r="A24" s="3" t="s">
        <v>26</v>
      </c>
      <c r="B24" s="5">
        <f>MAX(B8:E11)</f>
        <v>5200</v>
      </c>
      <c r="C24" s="3"/>
      <c r="D24" s="3"/>
      <c r="E24" s="3" t="s">
        <v>31</v>
      </c>
      <c r="F24" s="5">
        <f>MAX(B13:E16)</f>
        <v>5600</v>
      </c>
      <c r="G24" s="3"/>
      <c r="H24" s="5">
        <f>MAX(F24,B24)</f>
        <v>5600</v>
      </c>
      <c r="I24" s="3"/>
    </row>
    <row r="25" spans="1:9" ht="15" x14ac:dyDescent="0.3">
      <c r="A25" s="3" t="s">
        <v>27</v>
      </c>
      <c r="B25" s="5">
        <f>MIN(B13:E16)</f>
        <v>3100</v>
      </c>
      <c r="C25" s="3"/>
      <c r="D25" s="3"/>
      <c r="E25" s="3" t="s">
        <v>27</v>
      </c>
      <c r="F25" s="5">
        <f>MIN(B13:E16)</f>
        <v>3100</v>
      </c>
      <c r="G25" s="3"/>
      <c r="H25" s="5">
        <f>MIN(B25,F25)</f>
        <v>3100</v>
      </c>
      <c r="I25" s="3"/>
    </row>
    <row r="26" spans="1:9" ht="15" x14ac:dyDescent="0.3">
      <c r="A26" s="3" t="s">
        <v>28</v>
      </c>
      <c r="B26" s="5">
        <f>AVERAGE(B8:E11)</f>
        <v>3850</v>
      </c>
      <c r="C26" s="3"/>
      <c r="D26" s="3"/>
      <c r="E26" s="3" t="s">
        <v>28</v>
      </c>
      <c r="F26" s="5">
        <f>AVERAGE(B13:E16)</f>
        <v>4050</v>
      </c>
      <c r="G26" s="3"/>
      <c r="H26" s="5">
        <f>AVERAGE(B26,F26)</f>
        <v>3950</v>
      </c>
      <c r="I26" s="3"/>
    </row>
    <row r="27" spans="1:9" ht="15" x14ac:dyDescent="0.3">
      <c r="A27" s="3" t="s">
        <v>5</v>
      </c>
      <c r="B27" s="5">
        <f>SUM(B8:E11)</f>
        <v>61600</v>
      </c>
      <c r="C27" s="3"/>
      <c r="D27" s="3"/>
      <c r="E27" s="3" t="s">
        <v>5</v>
      </c>
      <c r="F27" s="5">
        <f>SUM(B13:E16)</f>
        <v>64800</v>
      </c>
      <c r="G27" s="3"/>
      <c r="H27" s="5">
        <f>SUM(B27,F27)</f>
        <v>126400</v>
      </c>
      <c r="I27" s="3"/>
    </row>
  </sheetData>
  <mergeCells count="1">
    <mergeCell ref="A2:I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Práctica Final</vt:lpstr>
      <vt:lpstr>SEGUNDO BIMESTRE </vt:lpstr>
      <vt:lpstr>VENTAS_HARDWARE</vt:lpstr>
      <vt:lpstr>VENTAS_SOFTWARE</vt:lpstr>
    </vt:vector>
  </TitlesOfParts>
  <Company>SHCP-DGBA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2002-09-23T21:25:04Z</dcterms:created>
  <dcterms:modified xsi:type="dcterms:W3CDTF">2021-07-13T02:57:40Z</dcterms:modified>
</cp:coreProperties>
</file>