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8FD7D633-220A-457A-AA4F-AEA1DA81A57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GUNDO BIMESTRE" sheetId="2" r:id="rId1"/>
    <sheet name="Práctica Final" sheetId="1" r:id="rId2"/>
  </sheets>
  <definedNames>
    <definedName name="VENTAS_HARDWARE" localSheetId="0">'SEGUNDO BIMESTRE'!$B$8:$E$11</definedName>
    <definedName name="VENTAS_HARDWARE">'Práctica Final'!$B$8:$E$11</definedName>
    <definedName name="VENTAS_SOFTWARE" localSheetId="0">'SEGUNDO BIMESTRE'!$B$13:$E$16</definedName>
    <definedName name="VENTAS_SOFTWARE">'Práctica Final'!$B$13:$E$16</definedName>
  </definedNames>
  <calcPr calcId="181029"/>
</workbook>
</file>

<file path=xl/calcChain.xml><?xml version="1.0" encoding="utf-8"?>
<calcChain xmlns="http://schemas.openxmlformats.org/spreadsheetml/2006/main">
  <c r="B25" i="2" l="1"/>
  <c r="B24" i="2"/>
  <c r="B23" i="2"/>
  <c r="I8" i="2"/>
  <c r="E21" i="2"/>
  <c r="B19" i="2"/>
  <c r="C19" i="2"/>
  <c r="D19" i="2"/>
  <c r="E19" i="2"/>
  <c r="F19" i="2"/>
  <c r="B26" i="2"/>
  <c r="E17" i="2"/>
  <c r="D17" i="2"/>
  <c r="C17" i="2"/>
  <c r="B17" i="2"/>
  <c r="F17" i="2" s="1"/>
  <c r="F16" i="2"/>
  <c r="F15" i="2"/>
  <c r="F14" i="2"/>
  <c r="F13" i="2"/>
  <c r="E12" i="2"/>
  <c r="D12" i="2"/>
  <c r="C12" i="2"/>
  <c r="B12" i="2"/>
  <c r="F11" i="2"/>
  <c r="F10" i="2"/>
  <c r="F9" i="2"/>
  <c r="F8" i="2"/>
  <c r="B26" i="1"/>
  <c r="I12" i="1"/>
  <c r="H13" i="2" l="1"/>
  <c r="I13" i="2" s="1"/>
  <c r="H8" i="2"/>
  <c r="H10" i="2"/>
  <c r="I10" i="2" s="1"/>
  <c r="H15" i="2"/>
  <c r="I15" i="2" s="1"/>
  <c r="H16" i="2"/>
  <c r="I16" i="2" s="1"/>
  <c r="H14" i="2"/>
  <c r="I14" i="2" s="1"/>
  <c r="H11" i="2"/>
  <c r="I11" i="2" s="1"/>
  <c r="H9" i="2"/>
  <c r="I9" i="2" s="1"/>
  <c r="F12" i="2"/>
  <c r="F13" i="1" l="1"/>
  <c r="F14" i="1"/>
  <c r="F15" i="1"/>
  <c r="F16" i="1"/>
  <c r="C12" i="1"/>
  <c r="D12" i="1"/>
  <c r="E12" i="1"/>
  <c r="F9" i="1"/>
  <c r="F10" i="1"/>
  <c r="F11" i="1"/>
  <c r="B17" i="1"/>
  <c r="C17" i="1"/>
  <c r="F17" i="1" s="1"/>
  <c r="D17" i="1"/>
  <c r="E17" i="1"/>
  <c r="B25" i="1"/>
  <c r="B24" i="1"/>
  <c r="F8" i="1"/>
  <c r="B12" i="1"/>
  <c r="E21" i="1" l="1"/>
  <c r="H11" i="1" s="1"/>
  <c r="I11" i="1" s="1"/>
  <c r="F12" i="1"/>
  <c r="H15" i="1" l="1"/>
  <c r="I15" i="1" s="1"/>
  <c r="H13" i="1"/>
  <c r="I13" i="1" s="1"/>
  <c r="H8" i="1"/>
  <c r="I8" i="1" s="1"/>
  <c r="H14" i="1"/>
  <c r="I14" i="1" s="1"/>
  <c r="H9" i="1"/>
  <c r="I9" i="1" s="1"/>
  <c r="H10" i="1"/>
  <c r="I10" i="1" s="1"/>
  <c r="H16" i="1"/>
  <c r="I16" i="1" s="1"/>
  <c r="B19" i="1"/>
  <c r="B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MANZANOS</author>
  </authors>
  <commentList>
    <comment ref="E2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“incluye el total bimestral de ventas de cada uno de los ocho vendedores”.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MANZANOS</author>
  </authors>
  <commentList>
    <comment ref="E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“incluye el total bimestral de ventas de cada uno de los ocho vendedores”.
</t>
        </r>
      </text>
    </comment>
  </commentList>
</comments>
</file>

<file path=xl/sharedStrings.xml><?xml version="1.0" encoding="utf-8"?>
<sst xmlns="http://schemas.openxmlformats.org/spreadsheetml/2006/main" count="68" uniqueCount="35">
  <si>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</si>
  <si>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</si>
  <si>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</si>
  <si>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</si>
  <si>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</si>
  <si>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</si>
  <si>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</si>
  <si>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</si>
  <si>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</si>
  <si>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</si>
  <si>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</si>
  <si>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</si>
  <si>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</si>
  <si>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</si>
  <si>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</si>
  <si>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</si>
  <si>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</si>
  <si>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</si>
  <si>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</si>
  <si>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</si>
  <si>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</si>
  <si>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</si>
  <si>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</si>
  <si>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</si>
  <si>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</si>
  <si>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</si>
  <si>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</si>
  <si>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MAXIMO</t>
  </si>
  <si>
    <t xml:space="preserve">MINIMO </t>
  </si>
  <si>
    <t>PROMEDIO</t>
  </si>
  <si>
    <t>SUMA</t>
  </si>
  <si>
    <t>Columna1</t>
  </si>
  <si>
    <t>Columna2</t>
  </si>
  <si>
    <t>Columna3</t>
  </si>
  <si>
    <t>¡Muy bien! (9.3)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</si>
</sst>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18"/>
      <name val="Arial"/>
      <family val="2"/>
    </font>
    <font>
      <sz val="9"/>
      <color indexed="9"/>
      <name val="Arial"/>
      <family val="2"/>
    </font>
    <font>
      <b/>
      <sz val="9"/>
      <color indexed="9"/>
      <name val="Arial"/>
      <family val="2"/>
    </font>
    <font>
      <b/>
      <sz val="12"/>
      <color rgb="FFC0000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4" fontId="0" fillId="0" borderId="0" xfId="0" applyNumberFormat="1"/>
    <xf numFmtId="0" fontId="2" fillId="0" borderId="0" xfId="0" applyFont="1"/>
    <xf numFmtId="0" fontId="0" fillId="0" borderId="0" xfId="0" applyAlignment="1">
      <alignment horizontal="centerContinuous"/>
    </xf>
    <xf numFmtId="0" fontId="4" fillId="0" borderId="0" xfId="0" applyFont="1"/>
    <xf numFmtId="44" fontId="4" fillId="0" borderId="0" xfId="1" applyFont="1"/>
    <xf numFmtId="0" fontId="4" fillId="0" borderId="1" xfId="0" applyFont="1" applyBorder="1"/>
    <xf numFmtId="44" fontId="4" fillId="0" borderId="0" xfId="0" applyNumberFormat="1" applyFont="1"/>
    <xf numFmtId="0" fontId="5" fillId="2" borderId="0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44" fontId="2" fillId="0" borderId="0" xfId="1" applyFont="1" applyFill="1" applyBorder="1" applyAlignment="1"/>
    <xf numFmtId="0" fontId="7" fillId="4" borderId="3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44" fontId="0" fillId="0" borderId="4" xfId="0" applyNumberFormat="1" applyFill="1" applyBorder="1" applyAlignment="1"/>
    <xf numFmtId="44" fontId="2" fillId="0" borderId="4" xfId="1" applyFont="1" applyFill="1" applyBorder="1" applyAlignment="1"/>
    <xf numFmtId="0" fontId="8" fillId="5" borderId="0" xfId="0" applyFont="1" applyFill="1" applyBorder="1" applyAlignment="1">
      <alignment horizontal="left" wrapText="1"/>
    </xf>
    <xf numFmtId="0" fontId="8" fillId="5" borderId="0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right"/>
    </xf>
    <xf numFmtId="0" fontId="11" fillId="4" borderId="2" xfId="0" applyFont="1" applyFill="1" applyBorder="1" applyAlignment="1">
      <alignment horizontal="right"/>
    </xf>
    <xf numFmtId="0" fontId="11" fillId="4" borderId="3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left"/>
    </xf>
    <xf numFmtId="44" fontId="2" fillId="0" borderId="5" xfId="1" applyFont="1" applyFill="1" applyBorder="1" applyAlignment="1"/>
    <xf numFmtId="44" fontId="12" fillId="6" borderId="0" xfId="0" applyNumberFormat="1" applyFont="1" applyFill="1"/>
    <xf numFmtId="0" fontId="13" fillId="6" borderId="6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6:F17" totalsRowShown="0" dataDxfId="6">
  <autoFilter ref="A6:F17" xr:uid="{00000000-0009-0000-0100-000001000000}"/>
  <tableColumns count="6">
    <tableColumn id="1" xr3:uid="{00000000-0010-0000-0000-000001000000}" name="Columna1" dataDxfId="5"/>
    <tableColumn id="2" xr3:uid="{00000000-0010-0000-0000-000002000000}" name="ENERO" dataDxfId="4"/>
    <tableColumn id="3" xr3:uid="{00000000-0010-0000-0000-000003000000}" name="Columna2" dataDxfId="3"/>
    <tableColumn id="4" xr3:uid="{00000000-0010-0000-0000-000004000000}" name="FEBRERO" dataDxfId="2"/>
    <tableColumn id="5" xr3:uid="{00000000-0010-0000-0000-000005000000}" name="Columna3" dataDxfId="1"/>
    <tableColumn id="6" xr3:uid="{00000000-0010-0000-0000-000006000000}" name="TOTAL" dataDxfId="0" dataCellStyle="Moneda">
      <calculatedColumnFormula>SUM(B7:E7)</calculatedColumnFormula>
    </tableColumn>
  </tableColumns>
  <tableStyleInfo name="TableStyleDark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7"/>
  <sheetViews>
    <sheetView tabSelected="1" workbookViewId="0">
      <selection activeCell="D27" sqref="D27"/>
    </sheetView>
  </sheetViews>
  <sheetFormatPr baseColWidth="10" defaultRowHeight="12.75" x14ac:dyDescent="0.2"/>
  <cols>
    <col min="2" max="2" width="15.42578125" bestFit="1" customWidth="1"/>
    <col min="3" max="5" width="14.140625" bestFit="1" customWidth="1"/>
    <col min="6" max="6" width="15.42578125" bestFit="1" customWidth="1"/>
    <col min="8" max="8" width="16.85546875" customWidth="1"/>
    <col min="9" max="9" width="17.140625" customWidth="1"/>
  </cols>
  <sheetData>
    <row r="2" spans="1:9" x14ac:dyDescent="0.2">
      <c r="A2" s="3" t="s">
        <v>25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3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">
      <c r="A4" s="3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">
      <c r="A5" s="3" t="s">
        <v>2</v>
      </c>
      <c r="B5" s="3"/>
      <c r="C5" s="3"/>
      <c r="D5" s="3"/>
      <c r="E5" s="3"/>
      <c r="F5" s="3"/>
      <c r="G5" s="3"/>
      <c r="H5" s="3"/>
      <c r="I5" s="3"/>
    </row>
    <row r="6" spans="1:9" x14ac:dyDescent="0.2">
      <c r="A6" t="s">
        <v>31</v>
      </c>
      <c r="B6" t="s">
        <v>3</v>
      </c>
      <c r="C6" t="s">
        <v>32</v>
      </c>
      <c r="D6" t="s">
        <v>4</v>
      </c>
      <c r="E6" t="s">
        <v>33</v>
      </c>
      <c r="F6" t="s">
        <v>5</v>
      </c>
      <c r="H6" t="s">
        <v>6</v>
      </c>
    </row>
    <row r="7" spans="1:9" ht="15" x14ac:dyDescent="0.25">
      <c r="A7" s="4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H7" t="s">
        <v>13</v>
      </c>
      <c r="I7" t="s">
        <v>14</v>
      </c>
    </row>
    <row r="8" spans="1:9" ht="15" x14ac:dyDescent="0.25">
      <c r="A8" s="8" t="s">
        <v>26</v>
      </c>
      <c r="B8" s="9">
        <v>3200</v>
      </c>
      <c r="C8" s="9">
        <v>3900</v>
      </c>
      <c r="D8" s="9">
        <v>5200</v>
      </c>
      <c r="E8" s="9">
        <v>3800</v>
      </c>
      <c r="F8" s="5">
        <f t="shared" ref="F8:F17" si="0">SUM(B8:E8)</f>
        <v>16100</v>
      </c>
      <c r="H8" t="str">
        <f>IF(F8&gt;=$E$21,"AUTORIZADO","NO AUTORIZADO")</f>
        <v>AUTORIZADO</v>
      </c>
      <c r="I8">
        <f>IF(H8="AUTORIZADO",F8*10%,"")</f>
        <v>1610</v>
      </c>
    </row>
    <row r="9" spans="1:9" ht="15" x14ac:dyDescent="0.25">
      <c r="A9" s="4" t="s">
        <v>15</v>
      </c>
      <c r="B9" s="6">
        <v>3100</v>
      </c>
      <c r="C9" s="6">
        <v>3500</v>
      </c>
      <c r="D9" s="6">
        <v>2900</v>
      </c>
      <c r="E9" s="6">
        <v>4100</v>
      </c>
      <c r="F9" s="5">
        <f t="shared" si="0"/>
        <v>13600</v>
      </c>
      <c r="H9" t="str">
        <f>IF(F9&gt;=$E$21,"AUTORIZADO","NO AUTORIZADO")</f>
        <v>NO AUTORIZADO</v>
      </c>
      <c r="I9" t="str">
        <f t="shared" ref="I9:I16" si="1">IF(H9="AUTORIZADO",F9*10%,"")</f>
        <v/>
      </c>
    </row>
    <row r="10" spans="1:9" ht="15" x14ac:dyDescent="0.25">
      <c r="A10" s="4" t="s">
        <v>16</v>
      </c>
      <c r="B10" s="6">
        <v>3500</v>
      </c>
      <c r="C10" s="6">
        <v>2600</v>
      </c>
      <c r="D10" s="6">
        <v>4000</v>
      </c>
      <c r="E10" s="6">
        <v>5000</v>
      </c>
      <c r="F10" s="5">
        <f t="shared" si="0"/>
        <v>15100</v>
      </c>
      <c r="H10" t="str">
        <f>IF(F10&gt;=$E$21,"AUTORIZADO","NO AUTORIZADO")</f>
        <v>NO AUTORIZADO</v>
      </c>
      <c r="I10" t="str">
        <f t="shared" si="1"/>
        <v/>
      </c>
    </row>
    <row r="11" spans="1:9" ht="15" x14ac:dyDescent="0.25">
      <c r="A11" s="4" t="s">
        <v>17</v>
      </c>
      <c r="B11" s="6">
        <v>3800</v>
      </c>
      <c r="C11" s="6">
        <v>4700</v>
      </c>
      <c r="D11" s="6">
        <v>4900</v>
      </c>
      <c r="E11" s="6">
        <v>3400</v>
      </c>
      <c r="F11" s="5">
        <f t="shared" si="0"/>
        <v>16800</v>
      </c>
      <c r="H11" t="str">
        <f>IF(F11&gt;=$E$21,"AUTORIZADO","NO AUTORIZADO")</f>
        <v>AUTORIZADO</v>
      </c>
      <c r="I11">
        <f t="shared" si="1"/>
        <v>1680</v>
      </c>
    </row>
    <row r="12" spans="1:9" ht="15.75" x14ac:dyDescent="0.25">
      <c r="A12" s="4" t="s">
        <v>18</v>
      </c>
      <c r="B12" s="7">
        <f>SUM(B8:B11)</f>
        <v>13600</v>
      </c>
      <c r="C12" s="7">
        <f>SUM(C8:C11)</f>
        <v>14700</v>
      </c>
      <c r="D12" s="7">
        <f>SUM(D8:D11)</f>
        <v>17000</v>
      </c>
      <c r="E12" s="7">
        <f>SUM(E8:E11)</f>
        <v>16300</v>
      </c>
      <c r="F12" s="5">
        <f t="shared" si="0"/>
        <v>61600</v>
      </c>
      <c r="I12" s="28"/>
    </row>
    <row r="13" spans="1:9" ht="15" x14ac:dyDescent="0.25">
      <c r="A13" s="4" t="s">
        <v>19</v>
      </c>
      <c r="B13" s="10">
        <v>4800</v>
      </c>
      <c r="C13" s="11">
        <v>5600</v>
      </c>
      <c r="D13" s="11">
        <v>4300</v>
      </c>
      <c r="E13" s="11">
        <v>4100</v>
      </c>
      <c r="F13" s="5">
        <f t="shared" si="0"/>
        <v>18800</v>
      </c>
      <c r="H13" t="str">
        <f>IF(F13&gt;=$E$21,"AUTORIZADO","NO AUTORIZADO")</f>
        <v>AUTORIZADO</v>
      </c>
      <c r="I13">
        <f t="shared" si="1"/>
        <v>1880</v>
      </c>
    </row>
    <row r="14" spans="1:9" ht="15" x14ac:dyDescent="0.25">
      <c r="A14" s="4" t="s">
        <v>20</v>
      </c>
      <c r="B14" s="11">
        <v>3200</v>
      </c>
      <c r="C14" s="11">
        <v>3800</v>
      </c>
      <c r="D14" s="11">
        <v>4000</v>
      </c>
      <c r="E14" s="11">
        <v>3600</v>
      </c>
      <c r="F14" s="5">
        <f t="shared" si="0"/>
        <v>14600</v>
      </c>
      <c r="H14" t="str">
        <f t="shared" ref="H14:H16" si="2">IF(F14&gt;=$E$21,"AUTORIZADO","NO AUTORIZADO")</f>
        <v>NO AUTORIZADO</v>
      </c>
      <c r="I14" t="str">
        <f t="shared" si="1"/>
        <v/>
      </c>
    </row>
    <row r="15" spans="1:9" ht="15" x14ac:dyDescent="0.25">
      <c r="A15" s="4" t="s">
        <v>21</v>
      </c>
      <c r="B15" s="11">
        <v>3100</v>
      </c>
      <c r="C15" s="11">
        <v>3800</v>
      </c>
      <c r="D15" s="11">
        <v>3900</v>
      </c>
      <c r="E15" s="11">
        <v>3200</v>
      </c>
      <c r="F15" s="5">
        <f t="shared" si="0"/>
        <v>14000</v>
      </c>
      <c r="H15" t="str">
        <f t="shared" si="2"/>
        <v>NO AUTORIZADO</v>
      </c>
      <c r="I15" t="str">
        <f t="shared" si="1"/>
        <v/>
      </c>
    </row>
    <row r="16" spans="1:9" ht="15" x14ac:dyDescent="0.25">
      <c r="A16" s="4" t="s">
        <v>22</v>
      </c>
      <c r="B16" s="11">
        <v>3200</v>
      </c>
      <c r="C16" s="11">
        <v>4500</v>
      </c>
      <c r="D16" s="11">
        <v>4200</v>
      </c>
      <c r="E16" s="11">
        <v>5500</v>
      </c>
      <c r="F16" s="5">
        <f t="shared" si="0"/>
        <v>17400</v>
      </c>
      <c r="H16" t="str">
        <f t="shared" si="2"/>
        <v>AUTORIZADO</v>
      </c>
      <c r="I16">
        <f t="shared" si="1"/>
        <v>1740</v>
      </c>
    </row>
    <row r="17" spans="1:7" ht="15" x14ac:dyDescent="0.25">
      <c r="A17" s="4" t="s">
        <v>23</v>
      </c>
      <c r="B17" s="5">
        <f>SUM(B13:B16)</f>
        <v>14300</v>
      </c>
      <c r="C17" s="5">
        <f>SUM(C13:C16)</f>
        <v>17700</v>
      </c>
      <c r="D17" s="5">
        <f>SUM(D13:D16)</f>
        <v>16400</v>
      </c>
      <c r="E17" s="5">
        <f>SUM(E13:E16)</f>
        <v>16400</v>
      </c>
      <c r="F17" s="5">
        <f t="shared" si="0"/>
        <v>64800</v>
      </c>
    </row>
    <row r="19" spans="1:7" ht="15.75" x14ac:dyDescent="0.25">
      <c r="A19" t="s">
        <v>5</v>
      </c>
      <c r="B19" s="28">
        <f t="shared" ref="B19:F19" si="3">SUM(B17,B12)</f>
        <v>27900</v>
      </c>
      <c r="C19" s="28">
        <f t="shared" si="3"/>
        <v>32400</v>
      </c>
      <c r="D19" s="28">
        <f t="shared" si="3"/>
        <v>33400</v>
      </c>
      <c r="E19" s="28">
        <f t="shared" si="3"/>
        <v>32700</v>
      </c>
      <c r="F19" s="28">
        <f t="shared" si="3"/>
        <v>126400</v>
      </c>
    </row>
    <row r="21" spans="1:7" ht="15.75" x14ac:dyDescent="0.25">
      <c r="A21" t="s">
        <v>24</v>
      </c>
      <c r="E21" s="28">
        <f>AVERAGE(F8:F11,F13:F16)</f>
        <v>15800</v>
      </c>
      <c r="G21" s="1"/>
    </row>
    <row r="23" spans="1:7" ht="16.5" thickBot="1" x14ac:dyDescent="0.3">
      <c r="A23" s="2" t="s">
        <v>30</v>
      </c>
      <c r="B23" s="28">
        <f>SUM(VENTAS_HARDWARE,VENTAS_SOFTWARE)</f>
        <v>126400</v>
      </c>
    </row>
    <row r="24" spans="1:7" ht="16.5" thickTop="1" x14ac:dyDescent="0.25">
      <c r="A24" s="2" t="s">
        <v>27</v>
      </c>
      <c r="B24" s="28">
        <f>MAX(VENTAS_HARDWARE,VENTAS_SOFTWARE)</f>
        <v>5600</v>
      </c>
      <c r="D24" s="29" t="s">
        <v>34</v>
      </c>
      <c r="E24" s="30"/>
      <c r="F24" s="31"/>
    </row>
    <row r="25" spans="1:7" ht="15.75" x14ac:dyDescent="0.25">
      <c r="A25" s="2" t="s">
        <v>28</v>
      </c>
      <c r="B25" s="28">
        <f>MIN(VENTAS_HARDWARE,VENTAS_SOFTWARE)</f>
        <v>2600</v>
      </c>
      <c r="D25" s="32"/>
      <c r="E25" s="33"/>
      <c r="F25" s="34"/>
    </row>
    <row r="26" spans="1:7" ht="13.5" thickBot="1" x14ac:dyDescent="0.25">
      <c r="A26" s="2" t="s">
        <v>29</v>
      </c>
      <c r="B26">
        <f>AVERAGE(VENTAS_HARDWARE,VENTAS_SOFTWARE)</f>
        <v>3950</v>
      </c>
      <c r="D26" s="35"/>
      <c r="E26" s="36"/>
      <c r="F26" s="37"/>
    </row>
    <row r="27" spans="1:7" ht="13.5" thickTop="1" x14ac:dyDescent="0.2"/>
  </sheetData>
  <mergeCells count="1">
    <mergeCell ref="D24:F26"/>
  </mergeCells>
  <pageMargins left="0.75" right="0.75" top="1" bottom="1" header="0" footer="0"/>
  <pageSetup orientation="portrait" verticalDpi="0" r:id="rId1"/>
  <headerFooter alignWithMargins="0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workbookViewId="0">
      <selection activeCell="B37" sqref="B37"/>
    </sheetView>
  </sheetViews>
  <sheetFormatPr baseColWidth="10" defaultRowHeight="12.75" x14ac:dyDescent="0.2"/>
  <cols>
    <col min="1" max="1" width="11.7109375" bestFit="1" customWidth="1"/>
    <col min="2" max="2" width="14.85546875" customWidth="1"/>
    <col min="3" max="6" width="11.28515625" customWidth="1"/>
    <col min="8" max="8" width="16.85546875" customWidth="1"/>
    <col min="9" max="9" width="17.140625" customWidth="1"/>
  </cols>
  <sheetData>
    <row r="2" spans="1:9" x14ac:dyDescent="0.2">
      <c r="A2" s="3" t="s">
        <v>25</v>
      </c>
      <c r="B2" s="3"/>
      <c r="C2" s="3"/>
      <c r="D2" s="3"/>
      <c r="E2" s="3"/>
      <c r="F2" s="3"/>
      <c r="G2" s="3"/>
      <c r="H2" s="3"/>
      <c r="I2" s="3"/>
    </row>
    <row r="3" spans="1:9" x14ac:dyDescent="0.2">
      <c r="A3" s="3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">
      <c r="A4" s="3" t="s">
        <v>1</v>
      </c>
      <c r="B4" s="3"/>
      <c r="C4" s="3"/>
      <c r="D4" s="3"/>
      <c r="E4" s="3"/>
      <c r="F4" s="3"/>
      <c r="G4" s="3"/>
      <c r="H4" s="3"/>
      <c r="I4" s="3"/>
    </row>
    <row r="5" spans="1:9" ht="13.5" thickBot="1" x14ac:dyDescent="0.25">
      <c r="A5" s="3" t="s">
        <v>2</v>
      </c>
      <c r="B5" s="3"/>
      <c r="C5" s="3"/>
      <c r="D5" s="3"/>
      <c r="E5" s="3"/>
      <c r="F5" s="3"/>
      <c r="G5" s="3"/>
      <c r="H5" s="3"/>
      <c r="I5" s="3"/>
    </row>
    <row r="6" spans="1:9" ht="15" x14ac:dyDescent="0.25">
      <c r="A6" s="16"/>
      <c r="B6" s="22" t="s">
        <v>3</v>
      </c>
      <c r="C6" s="22"/>
      <c r="D6" s="22" t="s">
        <v>4</v>
      </c>
      <c r="E6" s="22"/>
      <c r="F6" s="24" t="s">
        <v>5</v>
      </c>
      <c r="H6" t="s">
        <v>6</v>
      </c>
    </row>
    <row r="7" spans="1:9" ht="15" x14ac:dyDescent="0.25">
      <c r="A7" s="15" t="s">
        <v>7</v>
      </c>
      <c r="B7" s="23" t="s">
        <v>8</v>
      </c>
      <c r="C7" s="23" t="s">
        <v>9</v>
      </c>
      <c r="D7" s="23" t="s">
        <v>10</v>
      </c>
      <c r="E7" s="23" t="s">
        <v>11</v>
      </c>
      <c r="F7" s="25" t="s">
        <v>12</v>
      </c>
      <c r="H7" t="s">
        <v>13</v>
      </c>
      <c r="I7" t="s">
        <v>14</v>
      </c>
    </row>
    <row r="8" spans="1:9" x14ac:dyDescent="0.2">
      <c r="A8" s="19" t="s">
        <v>26</v>
      </c>
      <c r="B8" s="13">
        <v>3200</v>
      </c>
      <c r="C8" s="13">
        <v>3900</v>
      </c>
      <c r="D8" s="13">
        <v>5200</v>
      </c>
      <c r="E8" s="13">
        <v>3800</v>
      </c>
      <c r="F8" s="14">
        <f t="shared" ref="F8:F17" si="0">SUM(B8:E8)</f>
        <v>16100</v>
      </c>
      <c r="H8" t="str">
        <f>IF(F8&gt;=$E$21,"AUTORIZADO","NO AUTORIZADO")</f>
        <v>AUTORIZADO</v>
      </c>
      <c r="I8">
        <f>IF(H8="AUTORIZADO",F8*10%,"")</f>
        <v>1610</v>
      </c>
    </row>
    <row r="9" spans="1:9" x14ac:dyDescent="0.2">
      <c r="A9" s="20" t="s">
        <v>15</v>
      </c>
      <c r="B9" s="12">
        <v>3100</v>
      </c>
      <c r="C9" s="12">
        <v>3500</v>
      </c>
      <c r="D9" s="12">
        <v>2900</v>
      </c>
      <c r="E9" s="12">
        <v>4100</v>
      </c>
      <c r="F9" s="14">
        <f t="shared" si="0"/>
        <v>13600</v>
      </c>
      <c r="H9" t="str">
        <f>IF(F9&gt;=$E$21,"AUTORIZADO","NO AUTORIZADO")</f>
        <v>NO AUTORIZADO</v>
      </c>
      <c r="I9" t="str">
        <f t="shared" ref="I9:I16" si="1">IF(H9="AUTORIZADO",F9*10%,"")</f>
        <v/>
      </c>
    </row>
    <row r="10" spans="1:9" x14ac:dyDescent="0.2">
      <c r="A10" s="20" t="s">
        <v>16</v>
      </c>
      <c r="B10" s="12">
        <v>3500</v>
      </c>
      <c r="C10" s="12">
        <v>2600</v>
      </c>
      <c r="D10" s="12">
        <v>4000</v>
      </c>
      <c r="E10" s="12">
        <v>5000</v>
      </c>
      <c r="F10" s="14">
        <f t="shared" si="0"/>
        <v>15100</v>
      </c>
      <c r="H10" t="str">
        <f>IF(F10&gt;=$E$21,"AUTORIZADO","NO AUTORIZADO")</f>
        <v>NO AUTORIZADO</v>
      </c>
      <c r="I10" t="str">
        <f t="shared" si="1"/>
        <v/>
      </c>
    </row>
    <row r="11" spans="1:9" x14ac:dyDescent="0.2">
      <c r="A11" s="20" t="s">
        <v>17</v>
      </c>
      <c r="B11" s="12">
        <v>3800</v>
      </c>
      <c r="C11" s="12">
        <v>4700</v>
      </c>
      <c r="D11" s="12">
        <v>4900</v>
      </c>
      <c r="E11" s="12">
        <v>3400</v>
      </c>
      <c r="F11" s="14">
        <f t="shared" si="0"/>
        <v>16800</v>
      </c>
      <c r="H11" t="str">
        <f>IF(F11&gt;=$E$21,"AUTORIZADO","NO AUTORIZADO")</f>
        <v>AUTORIZADO</v>
      </c>
      <c r="I11">
        <f t="shared" si="1"/>
        <v>1680</v>
      </c>
    </row>
    <row r="12" spans="1:9" x14ac:dyDescent="0.2">
      <c r="A12" s="21" t="s">
        <v>18</v>
      </c>
      <c r="B12" s="17">
        <f>SUM(B8:B11)</f>
        <v>13600</v>
      </c>
      <c r="C12" s="17">
        <f>SUM(C8:C11)</f>
        <v>14700</v>
      </c>
      <c r="D12" s="17">
        <f>SUM(D8:D11)</f>
        <v>17000</v>
      </c>
      <c r="E12" s="17">
        <f>SUM(E8:E11)</f>
        <v>16300</v>
      </c>
      <c r="F12" s="18">
        <f t="shared" si="0"/>
        <v>61600</v>
      </c>
      <c r="I12" t="str">
        <f t="shared" si="1"/>
        <v/>
      </c>
    </row>
    <row r="13" spans="1:9" x14ac:dyDescent="0.2">
      <c r="A13" s="20" t="s">
        <v>19</v>
      </c>
      <c r="B13" s="12">
        <v>4800</v>
      </c>
      <c r="C13" s="12">
        <v>5600</v>
      </c>
      <c r="D13" s="12">
        <v>4300</v>
      </c>
      <c r="E13" s="12">
        <v>4100</v>
      </c>
      <c r="F13" s="14">
        <f t="shared" si="0"/>
        <v>18800</v>
      </c>
      <c r="H13" t="str">
        <f>IF(F13&gt;=$E$21,"AUTORIZADO","NO AUTORIZADO")</f>
        <v>AUTORIZADO</v>
      </c>
      <c r="I13">
        <f t="shared" si="1"/>
        <v>1880</v>
      </c>
    </row>
    <row r="14" spans="1:9" x14ac:dyDescent="0.2">
      <c r="A14" s="20" t="s">
        <v>20</v>
      </c>
      <c r="B14" s="12">
        <v>3200</v>
      </c>
      <c r="C14" s="12">
        <v>3800</v>
      </c>
      <c r="D14" s="12">
        <v>4000</v>
      </c>
      <c r="E14" s="12">
        <v>3600</v>
      </c>
      <c r="F14" s="14">
        <f t="shared" si="0"/>
        <v>14600</v>
      </c>
      <c r="H14" t="str">
        <f t="shared" ref="H14:H16" si="2">IF(F14&gt;=$E$21,"AUTORIZADO","NO AUTORIZADO")</f>
        <v>NO AUTORIZADO</v>
      </c>
      <c r="I14" t="str">
        <f t="shared" si="1"/>
        <v/>
      </c>
    </row>
    <row r="15" spans="1:9" x14ac:dyDescent="0.2">
      <c r="A15" s="20" t="s">
        <v>21</v>
      </c>
      <c r="B15" s="12">
        <v>3100</v>
      </c>
      <c r="C15" s="12">
        <v>3800</v>
      </c>
      <c r="D15" s="12">
        <v>3900</v>
      </c>
      <c r="E15" s="12">
        <v>3200</v>
      </c>
      <c r="F15" s="14">
        <f t="shared" si="0"/>
        <v>14000</v>
      </c>
      <c r="H15" t="str">
        <f t="shared" si="2"/>
        <v>NO AUTORIZADO</v>
      </c>
      <c r="I15" t="str">
        <f t="shared" si="1"/>
        <v/>
      </c>
    </row>
    <row r="16" spans="1:9" x14ac:dyDescent="0.2">
      <c r="A16" s="20" t="s">
        <v>22</v>
      </c>
      <c r="B16" s="12">
        <v>3200</v>
      </c>
      <c r="C16" s="12">
        <v>4500</v>
      </c>
      <c r="D16" s="12">
        <v>4200</v>
      </c>
      <c r="E16" s="12">
        <v>5500</v>
      </c>
      <c r="F16" s="14">
        <f t="shared" si="0"/>
        <v>17400</v>
      </c>
      <c r="H16" t="str">
        <f t="shared" si="2"/>
        <v>AUTORIZADO</v>
      </c>
      <c r="I16">
        <f t="shared" si="1"/>
        <v>1740</v>
      </c>
    </row>
    <row r="17" spans="1:7" ht="13.5" thickBot="1" x14ac:dyDescent="0.25">
      <c r="A17" s="26" t="s">
        <v>23</v>
      </c>
      <c r="B17" s="27">
        <f>SUM(B13:B16)</f>
        <v>14300</v>
      </c>
      <c r="C17" s="27">
        <f>SUM(C13:C16)</f>
        <v>17700</v>
      </c>
      <c r="D17" s="27">
        <f>SUM(D13:D16)</f>
        <v>16400</v>
      </c>
      <c r="E17" s="27">
        <f>SUM(E13:E16)</f>
        <v>16400</v>
      </c>
      <c r="F17" s="27">
        <f t="shared" si="0"/>
        <v>64800</v>
      </c>
    </row>
    <row r="19" spans="1:7" x14ac:dyDescent="0.2">
      <c r="A19" t="s">
        <v>5</v>
      </c>
      <c r="B19" s="1">
        <f>F12+F17</f>
        <v>126400</v>
      </c>
    </row>
    <row r="21" spans="1:7" x14ac:dyDescent="0.2">
      <c r="A21" t="s">
        <v>24</v>
      </c>
      <c r="E21" s="1">
        <f>AVERAGE(B12:E12,B17:E17)</f>
        <v>15800</v>
      </c>
      <c r="G21" s="1"/>
    </row>
    <row r="23" spans="1:7" x14ac:dyDescent="0.2">
      <c r="A23" s="2" t="s">
        <v>30</v>
      </c>
      <c r="B23" s="1">
        <f>SUM(F12,F17)</f>
        <v>126400</v>
      </c>
    </row>
    <row r="24" spans="1:7" x14ac:dyDescent="0.2">
      <c r="A24" s="2" t="s">
        <v>27</v>
      </c>
      <c r="B24">
        <f>MAX(B8:E11,B13:E16)</f>
        <v>5600</v>
      </c>
    </row>
    <row r="25" spans="1:7" x14ac:dyDescent="0.2">
      <c r="A25" s="2" t="s">
        <v>28</v>
      </c>
      <c r="B25">
        <f>MIN(B8:E11,B13:E16)</f>
        <v>2600</v>
      </c>
    </row>
    <row r="26" spans="1:7" x14ac:dyDescent="0.2">
      <c r="A26" s="2" t="s">
        <v>29</v>
      </c>
      <c r="B26">
        <f>AVERAGE(VENTAS_HARDWARE,VENTAS_SOFTWARE)</f>
        <v>3950</v>
      </c>
    </row>
  </sheetData>
  <phoneticPr fontId="0" type="noConversion"/>
  <pageMargins left="0.75" right="0.75" top="1" bottom="1" header="0" footer="0"/>
  <pageSetup orientation="portrait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SEGUNDO BIMESTRE</vt:lpstr>
      <vt:lpstr>Práctica Final</vt:lpstr>
      <vt:lpstr>'SEGUNDO BIMESTRE'!VENTAS_HARDWARE</vt:lpstr>
      <vt:lpstr>VENTAS_HARDWARE</vt:lpstr>
      <vt:lpstr>'SEGUNDO BIMESTRE'!VENTAS_SOFTWARE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2021-07-13T02:24:56Z</dcterms:modified>
</cp:coreProperties>
</file>