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9274AE90-498A-425C-8FD0-E7E5D7700D9C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 1" sheetId="3" r:id="rId1"/>
    <sheet name="Segundo bimestre" sheetId="1" r:id="rId2"/>
  </sheets>
  <definedNames>
    <definedName name="_xlnm._FilterDatabase" localSheetId="0" hidden="1">'Hoja 1'!$B$23:$F$31</definedName>
    <definedName name="VENTAS_HARDWARE" localSheetId="0">'Hoja 1'!$B$8:$E$11</definedName>
    <definedName name="VENTAS_HARDWARE">'Segundo bimestre'!$B$8:$F$11</definedName>
    <definedName name="VENTAS_SOFTWARE" localSheetId="0">'Hoja 1'!$B$13:$E$16</definedName>
    <definedName name="VENTAS_SOFTWARE">'Segundo bimestre'!$B$13:$F$16</definedName>
  </definedNames>
  <calcPr calcId="181029"/>
</workbook>
</file>

<file path=xl/calcChain.xml><?xml version="1.0" encoding="utf-8"?>
<calcChain xmlns="http://schemas.openxmlformats.org/spreadsheetml/2006/main">
  <c r="I8" i="3" l="1"/>
  <c r="H9" i="3"/>
  <c r="H10" i="3"/>
  <c r="H11" i="3"/>
  <c r="H13" i="3"/>
  <c r="H14" i="3"/>
  <c r="H15" i="3"/>
  <c r="H16" i="3"/>
  <c r="H8" i="3"/>
  <c r="B26" i="3"/>
  <c r="B25" i="3"/>
  <c r="B24" i="3"/>
  <c r="B23" i="3"/>
  <c r="B12" i="3"/>
  <c r="D19" i="3" l="1"/>
  <c r="E17" i="3"/>
  <c r="D17" i="3"/>
  <c r="C17" i="3"/>
  <c r="B17" i="3"/>
  <c r="F16" i="3"/>
  <c r="F15" i="3"/>
  <c r="F14" i="3"/>
  <c r="F13" i="3"/>
  <c r="E12" i="3"/>
  <c r="D12" i="3"/>
  <c r="C12" i="3"/>
  <c r="F11" i="3"/>
  <c r="F10" i="3"/>
  <c r="F9" i="3"/>
  <c r="F8" i="3"/>
  <c r="B30" i="1"/>
  <c r="C30" i="1"/>
  <c r="D30" i="1"/>
  <c r="E30" i="1"/>
  <c r="F30" i="1"/>
  <c r="B26" i="1"/>
  <c r="C26" i="1"/>
  <c r="D26" i="1"/>
  <c r="E26" i="1"/>
  <c r="F26" i="1"/>
  <c r="C23" i="1"/>
  <c r="D23" i="1"/>
  <c r="E23" i="1"/>
  <c r="F23" i="1"/>
  <c r="C24" i="1"/>
  <c r="D24" i="1"/>
  <c r="E24" i="1"/>
  <c r="F24" i="1"/>
  <c r="C25" i="1"/>
  <c r="D25" i="1"/>
  <c r="E25" i="1"/>
  <c r="F25" i="1"/>
  <c r="C27" i="1"/>
  <c r="D27" i="1"/>
  <c r="E27" i="1"/>
  <c r="F27" i="1"/>
  <c r="C28" i="1"/>
  <c r="D28" i="1"/>
  <c r="E28" i="1"/>
  <c r="F28" i="1"/>
  <c r="C29" i="1"/>
  <c r="D29" i="1"/>
  <c r="E29" i="1"/>
  <c r="F29" i="1"/>
  <c r="B29" i="1"/>
  <c r="B28" i="1"/>
  <c r="B27" i="1"/>
  <c r="B25" i="1"/>
  <c r="B24" i="1"/>
  <c r="B23" i="1"/>
  <c r="I15" i="1"/>
  <c r="I14" i="1"/>
  <c r="I9" i="1"/>
  <c r="I8" i="1"/>
  <c r="I10" i="1"/>
  <c r="I11" i="1"/>
  <c r="I12" i="1"/>
  <c r="I13" i="1"/>
  <c r="I16" i="1"/>
  <c r="I17" i="1"/>
  <c r="H15" i="1"/>
  <c r="H14" i="1"/>
  <c r="H10" i="1"/>
  <c r="H11" i="1"/>
  <c r="H12" i="1"/>
  <c r="H13" i="1"/>
  <c r="H16" i="1"/>
  <c r="H17" i="1"/>
  <c r="H9" i="1"/>
  <c r="H8" i="1"/>
  <c r="C21" i="1"/>
  <c r="D21" i="1"/>
  <c r="E21" i="1"/>
  <c r="F21" i="1"/>
  <c r="B21" i="1"/>
  <c r="B19" i="1"/>
  <c r="C19" i="1"/>
  <c r="D19" i="1"/>
  <c r="E19" i="1"/>
  <c r="F19" i="1"/>
  <c r="B17" i="1"/>
  <c r="C17" i="1"/>
  <c r="D17" i="1"/>
  <c r="E17" i="1"/>
  <c r="F17" i="1" s="1"/>
  <c r="F13" i="1"/>
  <c r="F14" i="1"/>
  <c r="F15" i="1"/>
  <c r="F16" i="1"/>
  <c r="B12" i="1"/>
  <c r="C12" i="1"/>
  <c r="D12" i="1"/>
  <c r="E12" i="1"/>
  <c r="F12" i="1" s="1"/>
  <c r="F8" i="1"/>
  <c r="F9" i="1"/>
  <c r="F10" i="1"/>
  <c r="F11" i="1"/>
  <c r="F21" i="3" l="1"/>
  <c r="F17" i="3"/>
  <c r="E19" i="3"/>
  <c r="C19" i="3"/>
  <c r="I14" i="3"/>
  <c r="I10" i="3"/>
  <c r="I13" i="3"/>
  <c r="I15" i="3"/>
  <c r="I11" i="3"/>
  <c r="I16" i="3"/>
  <c r="I9" i="3"/>
  <c r="F12" i="3"/>
  <c r="F19" i="3" s="1"/>
  <c r="B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</author>
  </authors>
  <commentList>
    <comment ref="E21" authorId="0" shapeId="0" xr:uid="{C1C4655B-70E6-4ABD-B60D-FBCA13910959}">
      <text>
        <r>
          <rPr>
            <b/>
            <sz val="9"/>
            <color indexed="81"/>
            <rFont val="Tahoma"/>
            <family val="2"/>
          </rPr>
          <t>Ale: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</t>
        </r>
      </text>
    </comment>
  </commentList>
</comments>
</file>

<file path=xl/sharedStrings.xml><?xml version="1.0" encoding="utf-8"?>
<sst xmlns="http://schemas.openxmlformats.org/spreadsheetml/2006/main" count="71" uniqueCount="33">
  <si>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</si>
  <si>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</si>
  <si>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</si>
  <si>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</si>
  <si>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</si>
  <si>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</si>
  <si>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</si>
  <si>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</si>
  <si>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</si>
  <si>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</si>
  <si>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</si>
  <si>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</si>
  <si>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</si>
  <si>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</si>
  <si>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</si>
  <si>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</si>
  <si>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</si>
  <si>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</si>
  <si>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</si>
  <si>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</si>
  <si>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</si>
  <si>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</si>
  <si>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</si>
  <si>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</si>
  <si>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</si>
  <si>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</si>
  <si>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</si>
  <si>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MINIMO</t>
  </si>
  <si>
    <t>MAXIMO</t>
  </si>
  <si>
    <t>PROMEDIO</t>
  </si>
  <si>
    <t>POR FAVOR, CHECA LOS NOMBRES EN EL</t>
  </si>
  <si>
    <t>ADMIN. DE NOMBRES, FICHA FÓRMULAS.</t>
  </si>
  <si>
    <t>¡BIEN! (8.5)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</si>
</sst>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rgb="FFC00000"/>
      <name val="Arial"/>
      <family val="2"/>
    </font>
    <font>
      <sz val="14"/>
      <color rgb="FFC00000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indexed="64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2" fontId="0" fillId="0" borderId="0" xfId="2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0" xfId="0" applyFont="1"/>
    <xf numFmtId="164" fontId="5" fillId="0" borderId="0" xfId="0" applyNumberFormat="1" applyFont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44" fontId="0" fillId="0" borderId="5" xfId="1" applyFont="1" applyBorder="1"/>
    <xf numFmtId="44" fontId="0" fillId="0" borderId="6" xfId="1" applyFont="1" applyBorder="1"/>
    <xf numFmtId="44" fontId="0" fillId="0" borderId="7" xfId="1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Border="1"/>
    <xf numFmtId="44" fontId="7" fillId="2" borderId="6" xfId="1" applyFont="1" applyFill="1" applyBorder="1"/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6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889B42-8FAC-4B3A-9EB6-D7C51F1A1B0E}" name="Tabla2" displayName="Tabla2" ref="A7:F17" totalsRowShown="0">
  <autoFilter ref="A7:F17" xr:uid="{F3BA8256-37DF-47E4-AF62-D363382D27C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858E0D8-0389-45F0-92F0-76AA07E46B85}" name="AGENTES" dataDxfId="5"/>
    <tableColumn id="2" xr3:uid="{CAD0BF6C-B02A-401E-ABE5-FE92E7EADD7B}" name="1ª QUINC." dataDxfId="4"/>
    <tableColumn id="3" xr3:uid="{E2E4CE2A-CDD4-4080-BCDD-C42DFCFE38DE}" name="2ª QUINC." dataDxfId="3"/>
    <tableColumn id="4" xr3:uid="{EC55DE40-4EE9-46EB-A792-975AF7B55461}" name="3ª QUINC." dataDxfId="2"/>
    <tableColumn id="5" xr3:uid="{4456F8D4-0D71-4A15-92A1-F00185954B8A}" name="4ª QUINC." dataDxfId="1"/>
    <tableColumn id="6" xr3:uid="{1AE1C154-97EC-4A59-B108-9CA2A21F34C5}" name="BIMESTRAL" dataDxfId="0">
      <calculatedColumnFormula>SUM(B8:E8)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CDA0-BFE4-492D-8ADB-DFF5B23E2B98}">
  <dimension ref="A2:I29"/>
  <sheetViews>
    <sheetView tabSelected="1" zoomScale="91" workbookViewId="0">
      <selection activeCell="F24" sqref="F24:H26"/>
    </sheetView>
  </sheetViews>
  <sheetFormatPr baseColWidth="10" defaultRowHeight="12.75" x14ac:dyDescent="0.2"/>
  <cols>
    <col min="1" max="1" width="33.7109375" bestFit="1" customWidth="1"/>
    <col min="2" max="5" width="12" customWidth="1"/>
    <col min="6" max="6" width="13.5703125" customWidth="1"/>
    <col min="8" max="8" width="25.28515625" bestFit="1" customWidth="1"/>
    <col min="9" max="9" width="15.42578125" bestFit="1" customWidth="1"/>
  </cols>
  <sheetData>
    <row r="2" spans="1:9" ht="18" x14ac:dyDescent="0.25">
      <c r="A2" s="15" t="s">
        <v>25</v>
      </c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4" t="s">
        <v>0</v>
      </c>
    </row>
    <row r="4" spans="1:9" x14ac:dyDescent="0.2">
      <c r="A4" s="14" t="s">
        <v>1</v>
      </c>
    </row>
    <row r="5" spans="1:9" x14ac:dyDescent="0.2">
      <c r="A5" s="14" t="s">
        <v>2</v>
      </c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s="11" t="s">
        <v>14</v>
      </c>
    </row>
    <row r="8" spans="1:9" ht="18" x14ac:dyDescent="0.25">
      <c r="A8" s="5" t="s">
        <v>26</v>
      </c>
      <c r="B8" s="4">
        <v>3200</v>
      </c>
      <c r="C8" s="4">
        <v>3900</v>
      </c>
      <c r="D8" s="4">
        <v>5200</v>
      </c>
      <c r="E8" s="4">
        <v>3800</v>
      </c>
      <c r="F8" s="4">
        <f t="shared" ref="F8:F17" si="0">SUM(B8:E8)</f>
        <v>16100</v>
      </c>
      <c r="H8" s="17" t="str">
        <f>IF(F8&gt;=$F$21,"AUTORIZADO","NO AUTORIZADO")</f>
        <v>AUTORIZADO</v>
      </c>
      <c r="I8" s="20">
        <f>IF(H8&gt;"AURORIZADO",F8*10%,"")</f>
        <v>1610</v>
      </c>
    </row>
    <row r="9" spans="1:9" ht="18" x14ac:dyDescent="0.25">
      <c r="A9" s="5" t="s">
        <v>15</v>
      </c>
      <c r="B9" s="4">
        <v>3100</v>
      </c>
      <c r="C9" s="4">
        <v>3500</v>
      </c>
      <c r="D9" s="4">
        <v>2900</v>
      </c>
      <c r="E9" s="4">
        <v>4100</v>
      </c>
      <c r="F9" s="4">
        <f t="shared" si="0"/>
        <v>13600</v>
      </c>
      <c r="H9" s="17" t="str">
        <f t="shared" ref="H9:H16" si="1">IF(F9&gt;=$F$21,"AUTORIZADO","NO AUTORIZADO")</f>
        <v>NO AUTORIZADO</v>
      </c>
      <c r="I9" s="12" t="str">
        <f>IF(H9="AURORIZADO",F9*10%," ")</f>
        <v xml:space="preserve"> </v>
      </c>
    </row>
    <row r="10" spans="1:9" ht="18" x14ac:dyDescent="0.25">
      <c r="A10" s="5" t="s">
        <v>16</v>
      </c>
      <c r="B10" s="4">
        <v>3500</v>
      </c>
      <c r="C10" s="4">
        <v>2600</v>
      </c>
      <c r="D10" s="4">
        <v>4000</v>
      </c>
      <c r="E10" s="4">
        <v>5000</v>
      </c>
      <c r="F10" s="4">
        <f t="shared" si="0"/>
        <v>15100</v>
      </c>
      <c r="H10" s="17" t="str">
        <f t="shared" si="1"/>
        <v>NO AUTORIZADO</v>
      </c>
      <c r="I10" s="12">
        <f t="shared" ref="I10:I17" si="2">IF(H10&gt;"AURORIZADO",F10*10%," ")</f>
        <v>1510</v>
      </c>
    </row>
    <row r="11" spans="1:9" ht="18" x14ac:dyDescent="0.25">
      <c r="A11" s="5" t="s">
        <v>17</v>
      </c>
      <c r="B11" s="4">
        <v>3800</v>
      </c>
      <c r="C11" s="4">
        <v>4700</v>
      </c>
      <c r="D11" s="4">
        <v>4900</v>
      </c>
      <c r="E11" s="4">
        <v>3400</v>
      </c>
      <c r="F11" s="4">
        <f t="shared" si="0"/>
        <v>16800</v>
      </c>
      <c r="H11" s="17" t="str">
        <f t="shared" si="1"/>
        <v>AUTORIZADO</v>
      </c>
      <c r="I11" s="12">
        <f t="shared" si="2"/>
        <v>1680</v>
      </c>
    </row>
    <row r="12" spans="1:9" x14ac:dyDescent="0.2">
      <c r="A12" s="5" t="s">
        <v>18</v>
      </c>
      <c r="B12" s="6">
        <f>SUM(B8:B11)</f>
        <v>13600</v>
      </c>
      <c r="C12" s="6">
        <f>SUM(C8:C11)</f>
        <v>14700</v>
      </c>
      <c r="D12" s="6">
        <f>SUM(D8:D11)</f>
        <v>17000</v>
      </c>
      <c r="E12" s="6">
        <f>SUM(E8:E11)</f>
        <v>16300</v>
      </c>
      <c r="F12" s="6">
        <f t="shared" si="0"/>
        <v>61600</v>
      </c>
      <c r="I12" s="12"/>
    </row>
    <row r="13" spans="1:9" ht="18" x14ac:dyDescent="0.25">
      <c r="A13" s="5" t="s">
        <v>19</v>
      </c>
      <c r="B13" s="4">
        <v>4800</v>
      </c>
      <c r="C13" s="4">
        <v>5600</v>
      </c>
      <c r="D13" s="4">
        <v>4300</v>
      </c>
      <c r="E13" s="4">
        <v>4100</v>
      </c>
      <c r="F13" s="4">
        <f t="shared" si="0"/>
        <v>18800</v>
      </c>
      <c r="H13" s="17" t="str">
        <f t="shared" si="1"/>
        <v>AUTORIZADO</v>
      </c>
      <c r="I13" s="12">
        <f t="shared" si="2"/>
        <v>1880</v>
      </c>
    </row>
    <row r="14" spans="1:9" ht="18" x14ac:dyDescent="0.25">
      <c r="A14" s="5" t="s">
        <v>20</v>
      </c>
      <c r="B14" s="4">
        <v>3200</v>
      </c>
      <c r="C14" s="4">
        <v>3800</v>
      </c>
      <c r="D14" s="4">
        <v>4000</v>
      </c>
      <c r="E14" s="4">
        <v>3600</v>
      </c>
      <c r="F14" s="4">
        <f t="shared" si="0"/>
        <v>14600</v>
      </c>
      <c r="H14" s="17" t="str">
        <f t="shared" si="1"/>
        <v>NO AUTORIZADO</v>
      </c>
      <c r="I14" s="12" t="str">
        <f t="shared" ref="I14:I15" si="3">IF(H14="AURORIZADO",F14*10%," ")</f>
        <v xml:space="preserve"> </v>
      </c>
    </row>
    <row r="15" spans="1:9" ht="18" x14ac:dyDescent="0.25">
      <c r="A15" s="5" t="s">
        <v>21</v>
      </c>
      <c r="B15" s="4">
        <v>3100</v>
      </c>
      <c r="C15" s="4">
        <v>3800</v>
      </c>
      <c r="D15" s="4">
        <v>3900</v>
      </c>
      <c r="E15" s="4">
        <v>3200</v>
      </c>
      <c r="F15" s="4">
        <f t="shared" si="0"/>
        <v>14000</v>
      </c>
      <c r="H15" s="17" t="str">
        <f t="shared" si="1"/>
        <v>NO AUTORIZADO</v>
      </c>
      <c r="I15" s="12" t="str">
        <f t="shared" si="3"/>
        <v xml:space="preserve"> </v>
      </c>
    </row>
    <row r="16" spans="1:9" ht="18" x14ac:dyDescent="0.25">
      <c r="A16" s="5" t="s">
        <v>22</v>
      </c>
      <c r="B16" s="4">
        <v>3200</v>
      </c>
      <c r="C16" s="4">
        <v>4500</v>
      </c>
      <c r="D16" s="4">
        <v>4200</v>
      </c>
      <c r="E16" s="4">
        <v>5500</v>
      </c>
      <c r="F16" s="4">
        <f t="shared" si="0"/>
        <v>17400</v>
      </c>
      <c r="H16" s="17" t="str">
        <f t="shared" si="1"/>
        <v>AUTORIZADO</v>
      </c>
      <c r="I16" s="12">
        <f t="shared" si="2"/>
        <v>1740</v>
      </c>
    </row>
    <row r="17" spans="1:9" x14ac:dyDescent="0.2">
      <c r="A17" s="5" t="s">
        <v>23</v>
      </c>
      <c r="B17" s="6">
        <f>SUM(B13:B16)</f>
        <v>14300</v>
      </c>
      <c r="C17" s="6">
        <f>SUM(C13:C16)</f>
        <v>17700</v>
      </c>
      <c r="D17" s="6">
        <f>SUM(D13:D16)</f>
        <v>16400</v>
      </c>
      <c r="E17" s="6">
        <f>SUM(E13:E16)</f>
        <v>16400</v>
      </c>
      <c r="F17" s="6">
        <f t="shared" si="0"/>
        <v>64800</v>
      </c>
      <c r="I17" s="13"/>
    </row>
    <row r="18" spans="1:9" x14ac:dyDescent="0.2">
      <c r="B18" s="4"/>
      <c r="C18" s="4"/>
      <c r="D18" s="4"/>
      <c r="E18" s="4"/>
      <c r="F18" s="4"/>
    </row>
    <row r="19" spans="1:9" x14ac:dyDescent="0.2">
      <c r="A19" s="5" t="s">
        <v>5</v>
      </c>
      <c r="B19" s="8">
        <f>SUM(B17,B12)</f>
        <v>27900</v>
      </c>
      <c r="C19" s="9">
        <f>SUM(C17,C12)</f>
        <v>32400</v>
      </c>
      <c r="D19" s="9">
        <f>SUM(D17,D12)</f>
        <v>33400</v>
      </c>
      <c r="E19" s="9">
        <f>SUM(E17,E12)</f>
        <v>32700</v>
      </c>
      <c r="F19" s="10">
        <f>SUM(F17,F12)</f>
        <v>126400</v>
      </c>
    </row>
    <row r="20" spans="1:9" x14ac:dyDescent="0.2">
      <c r="A20" s="5"/>
      <c r="B20" s="4"/>
      <c r="C20" s="4"/>
      <c r="D20" s="4"/>
      <c r="E20" s="4"/>
      <c r="F20" s="4"/>
    </row>
    <row r="21" spans="1:9" x14ac:dyDescent="0.2">
      <c r="A21" s="5" t="s">
        <v>24</v>
      </c>
      <c r="F21" s="7">
        <f t="shared" ref="C21:F21" si="4">AVERAGE(F8:F11,F13:F16)</f>
        <v>15800</v>
      </c>
    </row>
    <row r="22" spans="1:9" x14ac:dyDescent="0.2">
      <c r="A22" s="5"/>
      <c r="B22" s="4"/>
      <c r="C22" s="4"/>
      <c r="D22" s="4"/>
      <c r="E22" s="4"/>
      <c r="F22" s="4"/>
    </row>
    <row r="23" spans="1:9" ht="18.75" thickBot="1" x14ac:dyDescent="0.3">
      <c r="A23" s="17" t="s">
        <v>27</v>
      </c>
      <c r="B23" s="18">
        <f>MIN(VENTAS_HARDWARE,VENTAS_SOFTWARE)</f>
        <v>2600</v>
      </c>
    </row>
    <row r="24" spans="1:9" ht="18.75" thickTop="1" x14ac:dyDescent="0.25">
      <c r="A24" s="17" t="s">
        <v>28</v>
      </c>
      <c r="B24" s="18">
        <f>MAX(VENTAS_HARDWARE,VENTAS_SOFTWARE)</f>
        <v>5600</v>
      </c>
      <c r="F24" s="21" t="s">
        <v>32</v>
      </c>
      <c r="G24" s="22"/>
      <c r="H24" s="23"/>
    </row>
    <row r="25" spans="1:9" ht="18" x14ac:dyDescent="0.25">
      <c r="A25" s="17" t="s">
        <v>29</v>
      </c>
      <c r="B25" s="18">
        <f>AVERAGE(VENTAS_HARDWARE,VENTAS_SOFTWARE)</f>
        <v>3950</v>
      </c>
      <c r="F25" s="24"/>
      <c r="G25" s="25"/>
      <c r="H25" s="26"/>
    </row>
    <row r="26" spans="1:9" ht="18.75" thickBot="1" x14ac:dyDescent="0.3">
      <c r="A26" s="19" t="s">
        <v>5</v>
      </c>
      <c r="B26" s="18">
        <f>SUM(VENTAS_HARDWARE,VENTAS_SOFTWARE)</f>
        <v>126400</v>
      </c>
      <c r="F26" s="27"/>
      <c r="G26" s="28"/>
      <c r="H26" s="29"/>
    </row>
    <row r="27" spans="1:9" ht="13.5" thickTop="1" x14ac:dyDescent="0.2"/>
    <row r="28" spans="1:9" ht="18" x14ac:dyDescent="0.25">
      <c r="A28" s="19" t="s">
        <v>30</v>
      </c>
      <c r="B28" s="19"/>
      <c r="C28" s="19"/>
    </row>
    <row r="29" spans="1:9" ht="18" x14ac:dyDescent="0.25">
      <c r="A29" s="19" t="s">
        <v>31</v>
      </c>
      <c r="B29" s="19"/>
      <c r="C29" s="19"/>
    </row>
  </sheetData>
  <mergeCells count="2">
    <mergeCell ref="A2:I2"/>
    <mergeCell ref="F24:H26"/>
  </mergeCells>
  <pageMargins left="0.75" right="0.75" top="1" bottom="1" header="0" footer="0"/>
  <pageSetup orientation="portrait" horizontalDpi="300" verticalDpi="300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opLeftCell="A3" zoomScale="91" workbookViewId="0">
      <selection activeCell="A26" sqref="A26"/>
    </sheetView>
  </sheetViews>
  <sheetFormatPr baseColWidth="10" defaultRowHeight="12.75" x14ac:dyDescent="0.2"/>
  <cols>
    <col min="1" max="1" width="33.7109375" bestFit="1" customWidth="1"/>
    <col min="2" max="3" width="9.42578125" bestFit="1" customWidth="1"/>
    <col min="4" max="4" width="10" bestFit="1" customWidth="1"/>
    <col min="5" max="5" width="9.42578125" bestFit="1" customWidth="1"/>
    <col min="8" max="8" width="25.28515625" bestFit="1" customWidth="1"/>
    <col min="9" max="9" width="10.28515625" bestFit="1" customWidth="1"/>
  </cols>
  <sheetData>
    <row r="2" spans="1:9" x14ac:dyDescent="0.2">
      <c r="A2" s="16" t="s">
        <v>25</v>
      </c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3" t="s">
        <v>0</v>
      </c>
    </row>
    <row r="4" spans="1:9" x14ac:dyDescent="0.2">
      <c r="A4" s="3" t="s">
        <v>1</v>
      </c>
    </row>
    <row r="5" spans="1:9" x14ac:dyDescent="0.2">
      <c r="A5" s="3" t="s">
        <v>2</v>
      </c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s="1" t="s">
        <v>26</v>
      </c>
      <c r="B8">
        <v>3200</v>
      </c>
      <c r="C8">
        <v>3900</v>
      </c>
      <c r="D8">
        <v>5200</v>
      </c>
      <c r="E8">
        <v>3800</v>
      </c>
      <c r="F8">
        <f t="shared" ref="F8:F17" si="0">SUM(B8:E8)</f>
        <v>16100</v>
      </c>
      <c r="H8" t="str">
        <f>IF($F$21&lt;"+F8","AUTORIZADO","NO AUTORIZADO")</f>
        <v>AUTORIZADO</v>
      </c>
      <c r="I8" s="2">
        <f>IF(H8&gt;"AURORIZADO",F8*10%," ")</f>
        <v>1610</v>
      </c>
    </row>
    <row r="9" spans="1:9" x14ac:dyDescent="0.2">
      <c r="A9" t="s">
        <v>15</v>
      </c>
      <c r="B9">
        <v>3100</v>
      </c>
      <c r="C9">
        <v>3500</v>
      </c>
      <c r="D9">
        <v>2900</v>
      </c>
      <c r="E9">
        <v>4100</v>
      </c>
      <c r="F9">
        <f t="shared" si="0"/>
        <v>13600</v>
      </c>
      <c r="H9" t="str">
        <f>IF($F$21&gt;"+F8","AUTORIZADO","NO AUTORIZADO")</f>
        <v>NO AUTORIZADO</v>
      </c>
      <c r="I9" s="2" t="str">
        <f>IF(H9="AURORIZADO",F9*10%," ")</f>
        <v xml:space="preserve"> </v>
      </c>
    </row>
    <row r="10" spans="1:9" x14ac:dyDescent="0.2">
      <c r="A10" t="s">
        <v>16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t="str">
        <f t="shared" ref="H10:H17" si="1">IF($F$21&lt;"+F8","AUTORIZADO","NO AUTORIZADO")</f>
        <v>AUTORIZADO</v>
      </c>
      <c r="I10" s="2">
        <f t="shared" ref="I10:I17" si="2">IF(H10&gt;"AURORIZADO",F10*10%," ")</f>
        <v>1510</v>
      </c>
    </row>
    <row r="11" spans="1:9" x14ac:dyDescent="0.2">
      <c r="A11" t="s">
        <v>17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t="str">
        <f t="shared" si="1"/>
        <v>AUTORIZADO</v>
      </c>
      <c r="I11" s="2">
        <f t="shared" si="2"/>
        <v>1680</v>
      </c>
    </row>
    <row r="12" spans="1:9" x14ac:dyDescent="0.2">
      <c r="A12" t="s">
        <v>18</v>
      </c>
      <c r="B12">
        <f>SUM(B8:B11)</f>
        <v>13600</v>
      </c>
      <c r="C12">
        <f>SUM(C8:C11)</f>
        <v>14700</v>
      </c>
      <c r="D12">
        <f>SUM(D8:D11)</f>
        <v>17000</v>
      </c>
      <c r="E12">
        <f>SUM(E8:E11)</f>
        <v>16300</v>
      </c>
      <c r="F12">
        <f t="shared" si="0"/>
        <v>61600</v>
      </c>
      <c r="H12" t="str">
        <f t="shared" si="1"/>
        <v>AUTORIZADO</v>
      </c>
      <c r="I12" s="2">
        <f t="shared" si="2"/>
        <v>6160</v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 t="shared" si="0"/>
        <v>18800</v>
      </c>
      <c r="H13" t="str">
        <f t="shared" si="1"/>
        <v>AUTORIZADO</v>
      </c>
      <c r="I13" s="2">
        <f t="shared" si="2"/>
        <v>1880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 t="shared" si="0"/>
        <v>14600</v>
      </c>
      <c r="H14" t="str">
        <f t="shared" ref="H14:H15" si="3">IF($F$21&gt;"+F8","AUTORIZADO","NO AUTORIZADO")</f>
        <v>NO AUTORIZADO</v>
      </c>
      <c r="I14" s="2" t="str">
        <f t="shared" ref="I14:I15" si="4">IF(H14="AURORIZADO",F14*10%," ")</f>
        <v xml:space="preserve"> </v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 t="shared" si="0"/>
        <v>14000</v>
      </c>
      <c r="H15" t="str">
        <f t="shared" si="3"/>
        <v>NO AUTORIZADO</v>
      </c>
      <c r="I15" s="2" t="str">
        <f t="shared" si="4"/>
        <v xml:space="preserve"> </v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 t="shared" si="0"/>
        <v>17400</v>
      </c>
      <c r="H16" t="str">
        <f t="shared" si="1"/>
        <v>AUTORIZADO</v>
      </c>
      <c r="I16" s="2">
        <f t="shared" si="2"/>
        <v>1740</v>
      </c>
    </row>
    <row r="17" spans="1:9" x14ac:dyDescent="0.2">
      <c r="A17" t="s">
        <v>23</v>
      </c>
      <c r="B17">
        <f>SUM(B13:B16)</f>
        <v>14300</v>
      </c>
      <c r="C17">
        <f>SUM(C13:C16)</f>
        <v>17700</v>
      </c>
      <c r="D17">
        <f>SUM(D13:D16)</f>
        <v>16400</v>
      </c>
      <c r="E17">
        <f>SUM(E13:E16)</f>
        <v>16400</v>
      </c>
      <c r="F17">
        <f t="shared" si="0"/>
        <v>64800</v>
      </c>
      <c r="H17" t="str">
        <f t="shared" si="1"/>
        <v>AUTORIZADO</v>
      </c>
      <c r="I17" s="2">
        <f t="shared" si="2"/>
        <v>6480</v>
      </c>
    </row>
    <row r="19" spans="1:9" x14ac:dyDescent="0.2">
      <c r="A19" t="s">
        <v>5</v>
      </c>
      <c r="B19">
        <f>SUM(B17,B12)</f>
        <v>27900</v>
      </c>
      <c r="C19">
        <f t="shared" ref="C19:F19" si="5">SUM(C17,C12)</f>
        <v>32400</v>
      </c>
      <c r="D19">
        <f t="shared" si="5"/>
        <v>33400</v>
      </c>
      <c r="E19">
        <f t="shared" si="5"/>
        <v>32700</v>
      </c>
      <c r="F19">
        <f t="shared" si="5"/>
        <v>126400</v>
      </c>
    </row>
    <row r="21" spans="1:9" x14ac:dyDescent="0.2">
      <c r="A21" t="s">
        <v>24</v>
      </c>
      <c r="B21">
        <f>AVERAGE(B8:B11,B13:B16)</f>
        <v>3487.5</v>
      </c>
      <c r="C21">
        <f t="shared" ref="C21:F21" si="6">AVERAGE(C8:C11,C13:C16)</f>
        <v>4050</v>
      </c>
      <c r="D21">
        <f t="shared" si="6"/>
        <v>4175</v>
      </c>
      <c r="E21">
        <f t="shared" si="6"/>
        <v>4087.5</v>
      </c>
      <c r="F21">
        <f t="shared" si="6"/>
        <v>15800</v>
      </c>
    </row>
    <row r="22" spans="1:9" x14ac:dyDescent="0.2">
      <c r="A22" t="s">
        <v>18</v>
      </c>
    </row>
    <row r="23" spans="1:9" x14ac:dyDescent="0.2">
      <c r="A23" s="1" t="s">
        <v>27</v>
      </c>
      <c r="B23">
        <f>MIN(B8:B11)</f>
        <v>3100</v>
      </c>
      <c r="C23">
        <f t="shared" ref="C23:F23" si="7">MIN(C8:C11)</f>
        <v>2600</v>
      </c>
      <c r="D23">
        <f t="shared" si="7"/>
        <v>2900</v>
      </c>
      <c r="E23">
        <f t="shared" si="7"/>
        <v>3400</v>
      </c>
      <c r="F23">
        <f t="shared" si="7"/>
        <v>13600</v>
      </c>
    </row>
    <row r="24" spans="1:9" x14ac:dyDescent="0.2">
      <c r="A24" s="1" t="s">
        <v>28</v>
      </c>
      <c r="B24">
        <f>MAX(B8:B11)</f>
        <v>3800</v>
      </c>
      <c r="C24">
        <f t="shared" ref="C24:F24" si="8">MAX(C8:C11)</f>
        <v>4700</v>
      </c>
      <c r="D24">
        <f t="shared" si="8"/>
        <v>5200</v>
      </c>
      <c r="E24">
        <f t="shared" si="8"/>
        <v>5000</v>
      </c>
      <c r="F24">
        <f t="shared" si="8"/>
        <v>16800</v>
      </c>
    </row>
    <row r="25" spans="1:9" x14ac:dyDescent="0.2">
      <c r="A25" s="1" t="s">
        <v>29</v>
      </c>
      <c r="B25">
        <f>AVERAGE(B8:B11)</f>
        <v>3400</v>
      </c>
      <c r="C25">
        <f t="shared" ref="C25:F25" si="9">AVERAGE(C8:C11)</f>
        <v>3675</v>
      </c>
      <c r="D25">
        <f t="shared" si="9"/>
        <v>4250</v>
      </c>
      <c r="E25">
        <f t="shared" si="9"/>
        <v>4075</v>
      </c>
      <c r="F25">
        <f t="shared" si="9"/>
        <v>15400</v>
      </c>
    </row>
    <row r="26" spans="1:9" x14ac:dyDescent="0.2">
      <c r="A26" t="s">
        <v>23</v>
      </c>
      <c r="B26">
        <f>SUM(B23:B25)</f>
        <v>10300</v>
      </c>
      <c r="C26">
        <f>SUM(C23:C25)</f>
        <v>10975</v>
      </c>
      <c r="D26">
        <f>SUM(D23:D25)</f>
        <v>12350</v>
      </c>
      <c r="E26">
        <f>SUM(E23:E25)</f>
        <v>12475</v>
      </c>
      <c r="F26">
        <f>SUM(F23:F25)</f>
        <v>45800</v>
      </c>
    </row>
    <row r="27" spans="1:9" x14ac:dyDescent="0.2">
      <c r="A27" s="1" t="s">
        <v>27</v>
      </c>
      <c r="B27">
        <f>MIN(B12:B15)</f>
        <v>3100</v>
      </c>
      <c r="C27">
        <f t="shared" ref="C27:F27" si="10">MIN(C12:C15)</f>
        <v>3800</v>
      </c>
      <c r="D27">
        <f t="shared" si="10"/>
        <v>3900</v>
      </c>
      <c r="E27">
        <f t="shared" si="10"/>
        <v>3200</v>
      </c>
      <c r="F27">
        <f t="shared" si="10"/>
        <v>14000</v>
      </c>
    </row>
    <row r="28" spans="1:9" x14ac:dyDescent="0.2">
      <c r="A28" s="1" t="s">
        <v>28</v>
      </c>
      <c r="B28">
        <f>MAX(B12:B15)</f>
        <v>13600</v>
      </c>
      <c r="C28">
        <f t="shared" ref="C28:F28" si="11">MAX(C12:C15)</f>
        <v>14700</v>
      </c>
      <c r="D28">
        <f t="shared" si="11"/>
        <v>17000</v>
      </c>
      <c r="E28">
        <f t="shared" si="11"/>
        <v>16300</v>
      </c>
      <c r="F28">
        <f t="shared" si="11"/>
        <v>61600</v>
      </c>
    </row>
    <row r="29" spans="1:9" x14ac:dyDescent="0.2">
      <c r="A29" s="1" t="s">
        <v>29</v>
      </c>
      <c r="B29">
        <f>AVERAGE(B12:B15)</f>
        <v>6175</v>
      </c>
      <c r="C29">
        <f t="shared" ref="C29:F29" si="12">AVERAGE(C12:C15)</f>
        <v>6975</v>
      </c>
      <c r="D29">
        <f t="shared" si="12"/>
        <v>7300</v>
      </c>
      <c r="E29">
        <f t="shared" si="12"/>
        <v>6800</v>
      </c>
      <c r="F29">
        <f t="shared" si="12"/>
        <v>27250</v>
      </c>
    </row>
    <row r="30" spans="1:9" x14ac:dyDescent="0.2">
      <c r="B30">
        <f>SUM(B27:B29)</f>
        <v>22875</v>
      </c>
      <c r="C30">
        <f>SUM(C27:C29)</f>
        <v>25475</v>
      </c>
      <c r="D30">
        <f>SUM(D27:D29)</f>
        <v>28200</v>
      </c>
      <c r="E30">
        <f>SUM(E27:E29)</f>
        <v>26300</v>
      </c>
      <c r="F30">
        <f>SUM(F27:F29)</f>
        <v>102850</v>
      </c>
    </row>
  </sheetData>
  <mergeCells count="1">
    <mergeCell ref="A2:I2"/>
  </mergeCells>
  <phoneticPr fontId="0" type="noConversion"/>
  <pageMargins left="0.75" right="0.75" top="1" bottom="1" header="0" footer="0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Hoja 1</vt:lpstr>
      <vt:lpstr>Segundo bimestre</vt:lpstr>
      <vt:lpstr>'Hoja 1'!VENTAS_HARDWARE</vt:lpstr>
      <vt:lpstr>VENTAS_HARDWARE</vt:lpstr>
      <vt:lpstr>'Hoja 1'!VENTAS_SOFTWARE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2021-07-13T02:14:55Z</dcterms:modified>
</cp:coreProperties>
</file>