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Practica-Final\"/>
    </mc:Choice>
  </mc:AlternateContent>
  <xr:revisionPtr revIDLastSave="0" documentId="13_ncr:1_{B8E36044-219A-426F-991E-139BE25862D7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Práctica Final" sheetId="1" r:id="rId1"/>
    <sheet name="Segundo Bimestre" sheetId="2" r:id="rId2"/>
  </sheets>
  <definedNames>
    <definedName name="VENTAS_HARDWARE" localSheetId="1">'Segundo Bimestre'!$B$8:$E$11</definedName>
    <definedName name="VENTAS_HARDWARE">'Práctica Final'!$B$8:$E$11</definedName>
    <definedName name="VENTAS_SOFTWARE" localSheetId="1">'Segundo Bimestre'!$B$13:$E$16</definedName>
    <definedName name="VENTAS_SOFTWARE">'Práctica Final'!$B$13:$E$16</definedName>
  </definedNames>
  <calcPr calcId="181029"/>
</workbook>
</file>

<file path=xl/calcChain.xml><?xml version="1.0" encoding="utf-8"?>
<calcChain xmlns="http://schemas.openxmlformats.org/spreadsheetml/2006/main">
  <c r="I9" i="1" l="1"/>
  <c r="I10" i="1"/>
  <c r="I11" i="1"/>
  <c r="I13" i="1"/>
  <c r="I14" i="1"/>
  <c r="I15" i="1"/>
  <c r="I16" i="1"/>
  <c r="I8" i="1"/>
  <c r="H8" i="1"/>
  <c r="E26" i="1"/>
  <c r="E25" i="1"/>
  <c r="E24" i="1"/>
  <c r="B26" i="1"/>
  <c r="B25" i="1"/>
  <c r="B24" i="1"/>
  <c r="E26" i="2" l="1"/>
  <c r="B26" i="2"/>
  <c r="E25" i="2"/>
  <c r="B25" i="2"/>
  <c r="E24" i="2"/>
  <c r="E27" i="2" s="1"/>
  <c r="B24" i="2"/>
  <c r="B27" i="2" s="1"/>
  <c r="E17" i="2"/>
  <c r="D17" i="2"/>
  <c r="C17" i="2"/>
  <c r="B17" i="2"/>
  <c r="F16" i="2"/>
  <c r="F15" i="2"/>
  <c r="F14" i="2"/>
  <c r="F13" i="2"/>
  <c r="E12" i="2"/>
  <c r="E19" i="2" s="1"/>
  <c r="D12" i="2"/>
  <c r="D19" i="2" s="1"/>
  <c r="C12" i="2"/>
  <c r="C19" i="2" s="1"/>
  <c r="B12" i="2"/>
  <c r="B19" i="2" s="1"/>
  <c r="F11" i="2"/>
  <c r="F10" i="2"/>
  <c r="F9" i="2"/>
  <c r="F8" i="2"/>
  <c r="E21" i="2" s="1"/>
  <c r="E27" i="1"/>
  <c r="B27" i="1"/>
  <c r="E19" i="1"/>
  <c r="D19" i="1"/>
  <c r="C19" i="1"/>
  <c r="B19" i="1"/>
  <c r="H14" i="1"/>
  <c r="H15" i="1"/>
  <c r="H16" i="1"/>
  <c r="H13" i="1"/>
  <c r="H9" i="1"/>
  <c r="H10" i="1"/>
  <c r="H11" i="1"/>
  <c r="E21" i="1"/>
  <c r="F13" i="1"/>
  <c r="F14" i="1"/>
  <c r="F15" i="1"/>
  <c r="F16" i="1"/>
  <c r="B17" i="1"/>
  <c r="C17" i="1"/>
  <c r="D17" i="1"/>
  <c r="E17" i="1"/>
  <c r="F8" i="1"/>
  <c r="F9" i="1"/>
  <c r="F10" i="1"/>
  <c r="F11" i="1"/>
  <c r="B12" i="1"/>
  <c r="C12" i="1"/>
  <c r="D12" i="1"/>
  <c r="E12" i="1"/>
  <c r="H15" i="2" l="1"/>
  <c r="I15" i="2" s="1"/>
  <c r="H13" i="2"/>
  <c r="I13" i="2" s="1"/>
  <c r="H10" i="2"/>
  <c r="I10" i="2" s="1"/>
  <c r="H8" i="2"/>
  <c r="I8" i="2" s="1"/>
  <c r="H9" i="2"/>
  <c r="I9" i="2" s="1"/>
  <c r="H11" i="2"/>
  <c r="I11" i="2" s="1"/>
  <c r="H14" i="2"/>
  <c r="I14" i="2" s="1"/>
  <c r="H16" i="2"/>
  <c r="I16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dell1</author>
  </authors>
  <commentList>
    <comment ref="E21" authorId="0" shapeId="0" xr:uid="{11A6B993-26F6-4CF7-A07C-0E2247110FED}">
      <text>
        <r>
          <rPr>
            <sz val="9"/>
            <color indexed="81"/>
            <rFont val="Tahoma"/>
            <family val="2"/>
          </rPr>
          <t xml:space="preserve">Incluye el total bimestral de ventas de cada uno de los ocho vendedores.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dell1</author>
  </authors>
  <commentList>
    <comment ref="E21" authorId="0" shapeId="0" xr:uid="{4BB529B4-CE7F-48F3-867D-FBD906B8AD10}">
      <text>
        <r>
          <rPr>
            <sz val="9"/>
            <color indexed="81"/>
            <rFont val="Tahoma"/>
            <family val="2"/>
          </rPr>
          <t xml:space="preserve">Incluye el total bimestral de ventas de cada uno de los ocho vendedores.
</t>
        </r>
      </text>
    </comment>
  </commentList>
</comments>
</file>

<file path=xl/sharedStrings.xml><?xml version="1.0" encoding="utf-8"?>
<sst xmlns="http://schemas.openxmlformats.org/spreadsheetml/2006/main" count="77" uniqueCount="31">
  <si>
    <t>REGISTRO DE PRODUCTIVIDAD</t>
  </si>
  <si>
    <t>(EN MILES DE PESOS)</t>
  </si>
  <si>
    <t>BIMESTRE 1</t>
  </si>
  <si>
    <t>ENERO</t>
  </si>
  <si>
    <t>FEBRERO</t>
  </si>
  <si>
    <t>TOTAL</t>
  </si>
  <si>
    <t>BONO DE PRODUCTIVIDAD</t>
  </si>
  <si>
    <t>AGENTES</t>
  </si>
  <si>
    <t>1ª QUINC.</t>
  </si>
  <si>
    <t>2ª QUINC.</t>
  </si>
  <si>
    <t>3ª QUINC.</t>
  </si>
  <si>
    <t>4ª QUINC.</t>
  </si>
  <si>
    <t>BIMESTRAL</t>
  </si>
  <si>
    <t>Vo. Bo.</t>
  </si>
  <si>
    <t>10% NETO</t>
  </si>
  <si>
    <t>Pérez</t>
  </si>
  <si>
    <t>López</t>
  </si>
  <si>
    <t>Morales</t>
  </si>
  <si>
    <t>HARDWARE</t>
  </si>
  <si>
    <t>Sánchez</t>
  </si>
  <si>
    <t>Medina</t>
  </si>
  <si>
    <t>González</t>
  </si>
  <si>
    <t>Torres</t>
  </si>
  <si>
    <t>SOFTWARE</t>
  </si>
  <si>
    <t>PROMEDIO BIMESTRAL DE VENTAS</t>
  </si>
  <si>
    <t>MICROCHIP, S.A.</t>
  </si>
  <si>
    <t>Robles</t>
  </si>
  <si>
    <t>MAXIMO</t>
  </si>
  <si>
    <t>MINIMO</t>
  </si>
  <si>
    <t>PROMEDIO</t>
  </si>
  <si>
    <t>¡Excelente! (9.5)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</si>
</sst>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9"/>
      <color indexed="81"/>
      <name val="Tahoma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i/>
      <sz val="11"/>
      <color indexed="9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9"/>
      <name val="Arial"/>
      <family val="2"/>
    </font>
    <font>
      <b/>
      <sz val="12"/>
      <color rgb="FFC00000"/>
      <name val="Arial"/>
      <family val="2"/>
    </font>
    <font>
      <b/>
      <sz val="1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darkGray">
        <fgColor indexed="9"/>
        <bgColor indexed="13"/>
      </patternFill>
    </fill>
    <fill>
      <patternFill patternType="solid">
        <fgColor indexed="16"/>
        <bgColor indexed="24"/>
      </patternFill>
    </fill>
    <fill>
      <patternFill patternType="solid">
        <fgColor indexed="22"/>
        <bgColor indexed="15"/>
      </patternFill>
    </fill>
    <fill>
      <patternFill patternType="solid">
        <fgColor rgb="FFFFFF00"/>
        <bgColor indexed="1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quotePrefix="1"/>
    <xf numFmtId="0" fontId="0" fillId="0" borderId="0" xfId="0" applyAlignment="1">
      <alignment horizontal="centerContinuous"/>
    </xf>
    <xf numFmtId="0" fontId="3" fillId="2" borderId="0" xfId="0" applyFont="1" applyFill="1" applyBorder="1" applyAlignment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6" fillId="2" borderId="2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right"/>
    </xf>
    <xf numFmtId="0" fontId="7" fillId="3" borderId="1" xfId="0" applyFont="1" applyFill="1" applyBorder="1" applyAlignment="1">
      <alignment horizontal="right"/>
    </xf>
    <xf numFmtId="0" fontId="3" fillId="4" borderId="0" xfId="0" applyFont="1" applyFill="1" applyBorder="1" applyAlignment="1"/>
    <xf numFmtId="0" fontId="3" fillId="4" borderId="2" xfId="0" applyFont="1" applyFill="1" applyBorder="1" applyAlignment="1"/>
    <xf numFmtId="0" fontId="3" fillId="4" borderId="0" xfId="0" quotePrefix="1" applyFont="1" applyFill="1" applyBorder="1" applyAlignment="1"/>
    <xf numFmtId="0" fontId="3" fillId="4" borderId="2" xfId="0" quotePrefix="1" applyFont="1" applyFill="1" applyBorder="1" applyAlignment="1"/>
    <xf numFmtId="0" fontId="4" fillId="3" borderId="0" xfId="0" applyFont="1" applyFill="1" applyBorder="1" applyAlignment="1">
      <alignment horizontal="centerContinuous"/>
    </xf>
    <xf numFmtId="0" fontId="7" fillId="3" borderId="0" xfId="0" applyFont="1" applyFill="1" applyBorder="1" applyAlignment="1">
      <alignment horizontal="centerContinuous"/>
    </xf>
    <xf numFmtId="0" fontId="4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8" fillId="5" borderId="0" xfId="0" applyFont="1" applyFill="1" applyBorder="1" applyAlignment="1"/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7"/>
  <sheetViews>
    <sheetView tabSelected="1" workbookViewId="0">
      <selection activeCell="E3" sqref="E3"/>
    </sheetView>
  </sheetViews>
  <sheetFormatPr baseColWidth="10" defaultRowHeight="12.75" x14ac:dyDescent="0.2"/>
  <cols>
    <col min="1" max="1" width="12" bestFit="1" customWidth="1"/>
    <col min="2" max="5" width="10.5703125" bestFit="1" customWidth="1"/>
    <col min="6" max="6" width="12.5703125" bestFit="1" customWidth="1"/>
    <col min="8" max="8" width="26" bestFit="1" customWidth="1"/>
    <col min="9" max="9" width="12.42578125" bestFit="1" customWidth="1"/>
  </cols>
  <sheetData>
    <row r="2" spans="1:9" ht="14.25" x14ac:dyDescent="0.2">
      <c r="A2" s="17" t="s">
        <v>25</v>
      </c>
      <c r="B2" s="18"/>
      <c r="C2" s="18"/>
      <c r="D2" s="18"/>
      <c r="E2" s="18"/>
      <c r="F2" s="18"/>
      <c r="G2" s="18"/>
      <c r="H2" s="18"/>
      <c r="I2" s="18"/>
    </row>
    <row r="3" spans="1:9" ht="14.25" x14ac:dyDescent="0.2">
      <c r="A3" s="15" t="s">
        <v>0</v>
      </c>
      <c r="B3" s="16"/>
      <c r="C3" s="16"/>
      <c r="D3" s="16"/>
      <c r="E3" s="16"/>
      <c r="F3" s="16"/>
      <c r="G3" s="16"/>
      <c r="H3" s="16"/>
      <c r="I3" s="16"/>
    </row>
    <row r="4" spans="1:9" ht="14.25" x14ac:dyDescent="0.2">
      <c r="A4" s="15" t="s">
        <v>1</v>
      </c>
      <c r="B4" s="16"/>
      <c r="C4" s="16"/>
      <c r="D4" s="16"/>
      <c r="E4" s="16"/>
      <c r="F4" s="16"/>
      <c r="G4" s="16"/>
      <c r="H4" s="16"/>
      <c r="I4" s="16"/>
    </row>
    <row r="5" spans="1:9" ht="14.25" x14ac:dyDescent="0.2">
      <c r="A5" s="15" t="s">
        <v>2</v>
      </c>
      <c r="B5" s="16"/>
      <c r="C5" s="16"/>
      <c r="D5" s="16"/>
      <c r="E5" s="16"/>
      <c r="F5" s="16"/>
      <c r="G5" s="16"/>
      <c r="H5" s="16"/>
      <c r="I5" s="16"/>
    </row>
    <row r="6" spans="1:9" ht="14.25" x14ac:dyDescent="0.2">
      <c r="A6" s="5"/>
      <c r="B6" s="9" t="s">
        <v>3</v>
      </c>
      <c r="C6" s="9"/>
      <c r="D6" s="9" t="s">
        <v>4</v>
      </c>
      <c r="E6" s="9"/>
      <c r="F6" s="9" t="s">
        <v>5</v>
      </c>
      <c r="G6" s="9"/>
      <c r="H6" s="9" t="s">
        <v>6</v>
      </c>
      <c r="I6" s="9"/>
    </row>
    <row r="7" spans="1:9" ht="15" thickBot="1" x14ac:dyDescent="0.25">
      <c r="A7" s="4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/>
      <c r="H7" s="10" t="s">
        <v>13</v>
      </c>
      <c r="I7" s="10" t="s">
        <v>14</v>
      </c>
    </row>
    <row r="8" spans="1:9" ht="15.75" x14ac:dyDescent="0.25">
      <c r="A8" s="6" t="s">
        <v>26</v>
      </c>
      <c r="B8" s="3">
        <v>3200</v>
      </c>
      <c r="C8" s="3">
        <v>3900</v>
      </c>
      <c r="D8" s="3">
        <v>5200</v>
      </c>
      <c r="E8" s="3">
        <v>3800</v>
      </c>
      <c r="F8" s="11">
        <f t="shared" ref="F8:F11" si="0">SUM(B8:E8)</f>
        <v>16100</v>
      </c>
      <c r="G8" s="11"/>
      <c r="H8" s="13" t="str">
        <f>IF(F8&gt;$E$21,"AUTORIZADO","NOAUTORIZADO")</f>
        <v>AUTORIZADO</v>
      </c>
      <c r="I8" s="20">
        <f>IF(H8="AUTORIZADO",F8*0.1,"")</f>
        <v>1610</v>
      </c>
    </row>
    <row r="9" spans="1:9" ht="15.75" x14ac:dyDescent="0.25">
      <c r="A9" s="6" t="s">
        <v>15</v>
      </c>
      <c r="B9" s="3">
        <v>3100</v>
      </c>
      <c r="C9" s="3">
        <v>3500</v>
      </c>
      <c r="D9" s="3">
        <v>2900</v>
      </c>
      <c r="E9" s="3">
        <v>4100</v>
      </c>
      <c r="F9" s="11">
        <f t="shared" si="0"/>
        <v>13600</v>
      </c>
      <c r="G9" s="11"/>
      <c r="H9" s="13" t="str">
        <f t="shared" ref="H9:H16" si="1">IF(F9&gt;$E$21,"AUTORIZADO","NOAUTORIZADO")</f>
        <v>NOAUTORIZADO</v>
      </c>
      <c r="I9" s="20" t="str">
        <f t="shared" ref="I9:I16" si="2">IF(H9="AUTORIZADO",F9*0.1,"")</f>
        <v/>
      </c>
    </row>
    <row r="10" spans="1:9" ht="15.75" x14ac:dyDescent="0.25">
      <c r="A10" s="6" t="s">
        <v>16</v>
      </c>
      <c r="B10" s="3">
        <v>3500</v>
      </c>
      <c r="C10" s="3">
        <v>2600</v>
      </c>
      <c r="D10" s="3">
        <v>4000</v>
      </c>
      <c r="E10" s="3">
        <v>5000</v>
      </c>
      <c r="F10" s="11">
        <f t="shared" si="0"/>
        <v>15100</v>
      </c>
      <c r="G10" s="11"/>
      <c r="H10" s="13" t="str">
        <f t="shared" si="1"/>
        <v>NOAUTORIZADO</v>
      </c>
      <c r="I10" s="20" t="str">
        <f t="shared" si="2"/>
        <v/>
      </c>
    </row>
    <row r="11" spans="1:9" ht="15.75" x14ac:dyDescent="0.25">
      <c r="A11" s="6" t="s">
        <v>17</v>
      </c>
      <c r="B11" s="3">
        <v>3800</v>
      </c>
      <c r="C11" s="3">
        <v>4700</v>
      </c>
      <c r="D11" s="3">
        <v>4900</v>
      </c>
      <c r="E11" s="3">
        <v>3400</v>
      </c>
      <c r="F11" s="11">
        <f t="shared" si="0"/>
        <v>16800</v>
      </c>
      <c r="G11" s="11"/>
      <c r="H11" s="13" t="str">
        <f t="shared" si="1"/>
        <v>AUTORIZADO</v>
      </c>
      <c r="I11" s="20">
        <f t="shared" si="2"/>
        <v>1680</v>
      </c>
    </row>
    <row r="12" spans="1:9" ht="13.5" thickBot="1" x14ac:dyDescent="0.25">
      <c r="A12" s="8" t="s">
        <v>18</v>
      </c>
      <c r="B12" s="7">
        <f t="shared" ref="B12:E12" si="3">SUM(B8:B11)</f>
        <v>13600</v>
      </c>
      <c r="C12" s="7">
        <f t="shared" si="3"/>
        <v>14700</v>
      </c>
      <c r="D12" s="7">
        <f t="shared" si="3"/>
        <v>17000</v>
      </c>
      <c r="E12" s="7">
        <f t="shared" si="3"/>
        <v>16300</v>
      </c>
      <c r="F12" s="12"/>
      <c r="G12" s="12"/>
      <c r="H12" s="12"/>
      <c r="I12" s="12"/>
    </row>
    <row r="13" spans="1:9" ht="15.75" x14ac:dyDescent="0.25">
      <c r="A13" s="6" t="s">
        <v>19</v>
      </c>
      <c r="B13" s="3">
        <v>4800</v>
      </c>
      <c r="C13" s="3">
        <v>5600</v>
      </c>
      <c r="D13" s="3">
        <v>4300</v>
      </c>
      <c r="E13" s="3">
        <v>4100</v>
      </c>
      <c r="F13" s="11">
        <f t="shared" ref="F13:F16" si="4">SUM(B13:E13)</f>
        <v>18800</v>
      </c>
      <c r="G13" s="11"/>
      <c r="H13" s="13" t="str">
        <f t="shared" si="1"/>
        <v>AUTORIZADO</v>
      </c>
      <c r="I13" s="20">
        <f t="shared" si="2"/>
        <v>1880</v>
      </c>
    </row>
    <row r="14" spans="1:9" ht="15.75" x14ac:dyDescent="0.25">
      <c r="A14" s="6" t="s">
        <v>20</v>
      </c>
      <c r="B14" s="3">
        <v>3200</v>
      </c>
      <c r="C14" s="3">
        <v>3800</v>
      </c>
      <c r="D14" s="3">
        <v>4000</v>
      </c>
      <c r="E14" s="3">
        <v>3600</v>
      </c>
      <c r="F14" s="11">
        <f t="shared" si="4"/>
        <v>14600</v>
      </c>
      <c r="G14" s="11"/>
      <c r="H14" s="13" t="str">
        <f t="shared" si="1"/>
        <v>NOAUTORIZADO</v>
      </c>
      <c r="I14" s="20" t="str">
        <f t="shared" si="2"/>
        <v/>
      </c>
    </row>
    <row r="15" spans="1:9" ht="15.75" x14ac:dyDescent="0.25">
      <c r="A15" s="6" t="s">
        <v>21</v>
      </c>
      <c r="B15" s="3">
        <v>3100</v>
      </c>
      <c r="C15" s="3">
        <v>3800</v>
      </c>
      <c r="D15" s="3">
        <v>3900</v>
      </c>
      <c r="E15" s="3">
        <v>3200</v>
      </c>
      <c r="F15" s="11">
        <f t="shared" si="4"/>
        <v>14000</v>
      </c>
      <c r="G15" s="11"/>
      <c r="H15" s="13" t="str">
        <f t="shared" si="1"/>
        <v>NOAUTORIZADO</v>
      </c>
      <c r="I15" s="20" t="str">
        <f t="shared" si="2"/>
        <v/>
      </c>
    </row>
    <row r="16" spans="1:9" ht="15.75" x14ac:dyDescent="0.25">
      <c r="A16" s="6" t="s">
        <v>22</v>
      </c>
      <c r="B16" s="3">
        <v>3200</v>
      </c>
      <c r="C16" s="3">
        <v>4500</v>
      </c>
      <c r="D16" s="3">
        <v>4200</v>
      </c>
      <c r="E16" s="3">
        <v>5500</v>
      </c>
      <c r="F16" s="11">
        <f t="shared" si="4"/>
        <v>17400</v>
      </c>
      <c r="G16" s="11"/>
      <c r="H16" s="13" t="str">
        <f t="shared" si="1"/>
        <v>AUTORIZADO</v>
      </c>
      <c r="I16" s="20">
        <f t="shared" si="2"/>
        <v>1740</v>
      </c>
    </row>
    <row r="17" spans="1:9" ht="13.5" thickBot="1" x14ac:dyDescent="0.25">
      <c r="A17" s="8" t="s">
        <v>23</v>
      </c>
      <c r="B17" s="7">
        <f t="shared" ref="B17:E17" si="5">SUM(B13:B16)</f>
        <v>14300</v>
      </c>
      <c r="C17" s="7">
        <f t="shared" si="5"/>
        <v>17700</v>
      </c>
      <c r="D17" s="7">
        <f t="shared" si="5"/>
        <v>16400</v>
      </c>
      <c r="E17" s="7">
        <f t="shared" si="5"/>
        <v>16400</v>
      </c>
      <c r="F17" s="12"/>
      <c r="G17" s="12"/>
      <c r="H17" s="14"/>
      <c r="I17" s="12"/>
    </row>
    <row r="19" spans="1:9" ht="13.5" thickBot="1" x14ac:dyDescent="0.25">
      <c r="A19" t="s">
        <v>5</v>
      </c>
      <c r="B19">
        <f>B12+B17</f>
        <v>27900</v>
      </c>
      <c r="C19">
        <f>C12+C17</f>
        <v>32400</v>
      </c>
      <c r="D19">
        <f>D12+D17</f>
        <v>33400</v>
      </c>
      <c r="E19">
        <f>E12+E17</f>
        <v>32700</v>
      </c>
    </row>
    <row r="20" spans="1:9" ht="13.5" thickTop="1" x14ac:dyDescent="0.2">
      <c r="G20" s="21" t="s">
        <v>30</v>
      </c>
      <c r="H20" s="22"/>
      <c r="I20" s="23"/>
    </row>
    <row r="21" spans="1:9" x14ac:dyDescent="0.2">
      <c r="A21" t="s">
        <v>24</v>
      </c>
      <c r="E21">
        <f>AVERAGE(F8:F11,F13:F16)</f>
        <v>15800</v>
      </c>
      <c r="G21" s="24"/>
      <c r="H21" s="25"/>
      <c r="I21" s="26"/>
    </row>
    <row r="22" spans="1:9" ht="13.5" thickBot="1" x14ac:dyDescent="0.25">
      <c r="G22" s="27"/>
      <c r="H22" s="28"/>
      <c r="I22" s="29"/>
    </row>
    <row r="23" spans="1:9" ht="13.5" thickTop="1" x14ac:dyDescent="0.2">
      <c r="A23" t="s">
        <v>18</v>
      </c>
      <c r="D23" t="s">
        <v>23</v>
      </c>
    </row>
    <row r="24" spans="1:9" x14ac:dyDescent="0.2">
      <c r="A24" t="s">
        <v>27</v>
      </c>
      <c r="B24">
        <f>MAX(VENTAS_HARDWARE)</f>
        <v>5200</v>
      </c>
      <c r="D24" t="s">
        <v>27</v>
      </c>
      <c r="E24">
        <f>MAX(VENTAS_SOFTWARE)</f>
        <v>5600</v>
      </c>
    </row>
    <row r="25" spans="1:9" x14ac:dyDescent="0.2">
      <c r="A25" t="s">
        <v>28</v>
      </c>
      <c r="B25">
        <f>MIN(VENTAS_HARDWARE)</f>
        <v>2600</v>
      </c>
      <c r="D25" t="s">
        <v>28</v>
      </c>
      <c r="E25">
        <f>MIN(VENTAS_SOFTWARE)</f>
        <v>3100</v>
      </c>
    </row>
    <row r="26" spans="1:9" x14ac:dyDescent="0.2">
      <c r="A26" t="s">
        <v>29</v>
      </c>
      <c r="B26">
        <f>AVERAGE(VENTAS_HARDWARE)</f>
        <v>3850</v>
      </c>
      <c r="D26" t="s">
        <v>29</v>
      </c>
      <c r="E26">
        <f>AVERAGE(VENTAS_SOFTWARE)</f>
        <v>4050</v>
      </c>
    </row>
    <row r="27" spans="1:9" x14ac:dyDescent="0.2">
      <c r="A27" t="s">
        <v>5</v>
      </c>
      <c r="B27">
        <f>SUM(B24:B26)</f>
        <v>11650</v>
      </c>
      <c r="D27" t="s">
        <v>5</v>
      </c>
      <c r="E27">
        <f>SUM(E24:E26)</f>
        <v>12750</v>
      </c>
    </row>
  </sheetData>
  <mergeCells count="2">
    <mergeCell ref="A2:I2"/>
    <mergeCell ref="G20:I22"/>
  </mergeCells>
  <phoneticPr fontId="0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5A952-EF5B-48AB-9F7B-719621259BD7}">
  <dimension ref="A2:I27"/>
  <sheetViews>
    <sheetView workbookViewId="0">
      <selection activeCell="A3" sqref="A3:I3"/>
    </sheetView>
  </sheetViews>
  <sheetFormatPr baseColWidth="10" defaultRowHeight="12.75" x14ac:dyDescent="0.2"/>
  <cols>
    <col min="2" max="2" width="12.28515625" bestFit="1" customWidth="1"/>
    <col min="8" max="8" width="25.28515625" bestFit="1" customWidth="1"/>
    <col min="9" max="9" width="12.42578125" bestFit="1" customWidth="1"/>
  </cols>
  <sheetData>
    <row r="2" spans="1:9" x14ac:dyDescent="0.2">
      <c r="A2" s="19" t="s">
        <v>25</v>
      </c>
      <c r="B2" s="19"/>
      <c r="C2" s="19"/>
      <c r="D2" s="19"/>
      <c r="E2" s="19"/>
      <c r="F2" s="19"/>
      <c r="G2" s="19"/>
      <c r="H2" s="19"/>
      <c r="I2" s="19"/>
    </row>
    <row r="3" spans="1:9" x14ac:dyDescent="0.2">
      <c r="A3" s="2" t="s">
        <v>0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t="s">
        <v>1</v>
      </c>
    </row>
    <row r="5" spans="1:9" x14ac:dyDescent="0.2">
      <c r="A5" t="s">
        <v>2</v>
      </c>
    </row>
    <row r="6" spans="1:9" x14ac:dyDescent="0.2">
      <c r="B6" t="s">
        <v>3</v>
      </c>
      <c r="D6" t="s">
        <v>4</v>
      </c>
      <c r="F6" t="s">
        <v>5</v>
      </c>
      <c r="H6" t="s">
        <v>6</v>
      </c>
    </row>
    <row r="7" spans="1:9" x14ac:dyDescent="0.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H7" t="s">
        <v>13</v>
      </c>
      <c r="I7" t="s">
        <v>14</v>
      </c>
    </row>
    <row r="8" spans="1:9" x14ac:dyDescent="0.2">
      <c r="A8" t="s">
        <v>26</v>
      </c>
      <c r="B8">
        <v>3200</v>
      </c>
      <c r="C8">
        <v>3900</v>
      </c>
      <c r="D8">
        <v>5200</v>
      </c>
      <c r="E8">
        <v>3800</v>
      </c>
      <c r="F8">
        <f t="shared" ref="F8:F11" si="0">SUM(B8:E8)</f>
        <v>16100</v>
      </c>
      <c r="H8" s="1" t="str">
        <f>IF(F8&gt;$E$21,"AUTORIZADO","NOAUTORIZADO")</f>
        <v>AUTORIZADO</v>
      </c>
      <c r="I8">
        <f>IF(H8="AUTORIZADO",F8*0.1,"TEXTOVACIO")</f>
        <v>1610</v>
      </c>
    </row>
    <row r="9" spans="1:9" x14ac:dyDescent="0.2">
      <c r="A9" t="s">
        <v>15</v>
      </c>
      <c r="B9">
        <v>3100</v>
      </c>
      <c r="C9">
        <v>3500</v>
      </c>
      <c r="D9">
        <v>2900</v>
      </c>
      <c r="E9">
        <v>4100</v>
      </c>
      <c r="F9">
        <f t="shared" si="0"/>
        <v>13600</v>
      </c>
      <c r="H9" s="1" t="str">
        <f t="shared" ref="H9:H16" si="1">IF(F9&gt;$E$21,"AUTORIZADO","NOAUTORIZADO")</f>
        <v>NOAUTORIZADO</v>
      </c>
      <c r="I9" t="str">
        <f t="shared" ref="I9:I11" si="2">IF(H9="AUTORIZADO",F9*0.1,"TEXTOVACIO")</f>
        <v>TEXTOVACIO</v>
      </c>
    </row>
    <row r="10" spans="1:9" x14ac:dyDescent="0.2">
      <c r="A10" t="s">
        <v>16</v>
      </c>
      <c r="B10">
        <v>3500</v>
      </c>
      <c r="C10">
        <v>2600</v>
      </c>
      <c r="D10">
        <v>4000</v>
      </c>
      <c r="E10">
        <v>5000</v>
      </c>
      <c r="F10">
        <f t="shared" si="0"/>
        <v>15100</v>
      </c>
      <c r="H10" s="1" t="str">
        <f t="shared" si="1"/>
        <v>NOAUTORIZADO</v>
      </c>
      <c r="I10" t="str">
        <f t="shared" si="2"/>
        <v>TEXTOVACIO</v>
      </c>
    </row>
    <row r="11" spans="1:9" x14ac:dyDescent="0.2">
      <c r="A11" t="s">
        <v>17</v>
      </c>
      <c r="B11">
        <v>3800</v>
      </c>
      <c r="C11">
        <v>4700</v>
      </c>
      <c r="D11">
        <v>4900</v>
      </c>
      <c r="E11">
        <v>3400</v>
      </c>
      <c r="F11">
        <f t="shared" si="0"/>
        <v>16800</v>
      </c>
      <c r="H11" s="1" t="str">
        <f t="shared" si="1"/>
        <v>AUTORIZADO</v>
      </c>
      <c r="I11">
        <f t="shared" si="2"/>
        <v>1680</v>
      </c>
    </row>
    <row r="12" spans="1:9" x14ac:dyDescent="0.2">
      <c r="A12" t="s">
        <v>18</v>
      </c>
      <c r="B12">
        <f t="shared" ref="B12:E12" si="3">SUM(B8:B11)</f>
        <v>13600</v>
      </c>
      <c r="C12">
        <f t="shared" si="3"/>
        <v>14700</v>
      </c>
      <c r="D12">
        <f t="shared" si="3"/>
        <v>17000</v>
      </c>
      <c r="E12">
        <f t="shared" si="3"/>
        <v>16300</v>
      </c>
    </row>
    <row r="13" spans="1:9" x14ac:dyDescent="0.2">
      <c r="A13" t="s">
        <v>19</v>
      </c>
      <c r="B13">
        <v>4800</v>
      </c>
      <c r="C13">
        <v>5600</v>
      </c>
      <c r="D13">
        <v>4300</v>
      </c>
      <c r="E13">
        <v>4100</v>
      </c>
      <c r="F13">
        <f t="shared" ref="F13:F16" si="4">SUM(B13:E13)</f>
        <v>18800</v>
      </c>
      <c r="H13" s="1" t="str">
        <f t="shared" si="1"/>
        <v>AUTORIZADO</v>
      </c>
      <c r="I13">
        <f>IF(H13="AUTORIZADO",F13*0.1,"TEXTOVACIO")</f>
        <v>1880</v>
      </c>
    </row>
    <row r="14" spans="1:9" x14ac:dyDescent="0.2">
      <c r="A14" t="s">
        <v>20</v>
      </c>
      <c r="B14">
        <v>3200</v>
      </c>
      <c r="C14">
        <v>3800</v>
      </c>
      <c r="D14">
        <v>4000</v>
      </c>
      <c r="E14">
        <v>3600</v>
      </c>
      <c r="F14">
        <f t="shared" si="4"/>
        <v>14600</v>
      </c>
      <c r="H14" s="1" t="str">
        <f t="shared" si="1"/>
        <v>NOAUTORIZADO</v>
      </c>
      <c r="I14" t="str">
        <f>IF(H14="AUTORIZADO",F14*0.1,"TEXTOVACIO")</f>
        <v>TEXTOVACIO</v>
      </c>
    </row>
    <row r="15" spans="1:9" x14ac:dyDescent="0.2">
      <c r="A15" t="s">
        <v>21</v>
      </c>
      <c r="B15">
        <v>3100</v>
      </c>
      <c r="C15">
        <v>3800</v>
      </c>
      <c r="D15">
        <v>3900</v>
      </c>
      <c r="E15">
        <v>3200</v>
      </c>
      <c r="F15">
        <f t="shared" si="4"/>
        <v>14000</v>
      </c>
      <c r="H15" s="1" t="str">
        <f t="shared" si="1"/>
        <v>NOAUTORIZADO</v>
      </c>
      <c r="I15" t="str">
        <f>IF(H15="AUTORIZADO",F15*0.1,"TEXTOVACIO")</f>
        <v>TEXTOVACIO</v>
      </c>
    </row>
    <row r="16" spans="1:9" x14ac:dyDescent="0.2">
      <c r="A16" t="s">
        <v>22</v>
      </c>
      <c r="B16">
        <v>3200</v>
      </c>
      <c r="C16">
        <v>4500</v>
      </c>
      <c r="D16">
        <v>4200</v>
      </c>
      <c r="E16">
        <v>5500</v>
      </c>
      <c r="F16">
        <f t="shared" si="4"/>
        <v>17400</v>
      </c>
      <c r="H16" s="1" t="str">
        <f t="shared" si="1"/>
        <v>AUTORIZADO</v>
      </c>
      <c r="I16">
        <f>IF(H16="AUTORIZADO",F16*0.1,"TEXTOVACIO")</f>
        <v>1740</v>
      </c>
    </row>
    <row r="17" spans="1:8" x14ac:dyDescent="0.2">
      <c r="A17" t="s">
        <v>23</v>
      </c>
      <c r="B17">
        <f t="shared" ref="B17:E17" si="5">SUM(B13:B16)</f>
        <v>14300</v>
      </c>
      <c r="C17">
        <f t="shared" si="5"/>
        <v>17700</v>
      </c>
      <c r="D17">
        <f t="shared" si="5"/>
        <v>16400</v>
      </c>
      <c r="E17">
        <f t="shared" si="5"/>
        <v>16400</v>
      </c>
      <c r="H17" s="1"/>
    </row>
    <row r="19" spans="1:8" x14ac:dyDescent="0.2">
      <c r="A19" t="s">
        <v>5</v>
      </c>
      <c r="B19">
        <f>B12+B17</f>
        <v>27900</v>
      </c>
      <c r="C19">
        <f>C12+C17</f>
        <v>32400</v>
      </c>
      <c r="D19">
        <f>D12+D17</f>
        <v>33400</v>
      </c>
      <c r="E19">
        <f>E12+E17</f>
        <v>32700</v>
      </c>
    </row>
    <row r="21" spans="1:8" x14ac:dyDescent="0.2">
      <c r="A21" t="s">
        <v>24</v>
      </c>
      <c r="E21">
        <f>AVERAGE(F8:F11,F13:F16)</f>
        <v>15800</v>
      </c>
    </row>
    <row r="23" spans="1:8" x14ac:dyDescent="0.2">
      <c r="A23" t="s">
        <v>18</v>
      </c>
      <c r="D23" t="s">
        <v>23</v>
      </c>
    </row>
    <row r="24" spans="1:8" x14ac:dyDescent="0.2">
      <c r="A24" t="s">
        <v>27</v>
      </c>
      <c r="B24">
        <f>MAX(VENTAS_HARDWARE)</f>
        <v>5200</v>
      </c>
      <c r="D24" t="s">
        <v>27</v>
      </c>
      <c r="E24">
        <f>MAX(VENTAS_SOFTWARE)</f>
        <v>5600</v>
      </c>
    </row>
    <row r="25" spans="1:8" x14ac:dyDescent="0.2">
      <c r="A25" t="s">
        <v>28</v>
      </c>
      <c r="B25">
        <f>MIN(VENTAS_HARDWARE)</f>
        <v>2600</v>
      </c>
      <c r="D25" t="s">
        <v>28</v>
      </c>
      <c r="E25">
        <f>MIN(VENTAS_SOFTWARE)</f>
        <v>3100</v>
      </c>
    </row>
    <row r="26" spans="1:8" x14ac:dyDescent="0.2">
      <c r="A26" t="s">
        <v>29</v>
      </c>
      <c r="B26">
        <f>AVERAGE(VENTAS_HARDWARE)</f>
        <v>3850</v>
      </c>
      <c r="D26" t="s">
        <v>29</v>
      </c>
      <c r="E26">
        <f>AVERAGE(VENTAS_SOFTWARE)</f>
        <v>4050</v>
      </c>
    </row>
    <row r="27" spans="1:8" x14ac:dyDescent="0.2">
      <c r="A27" t="s">
        <v>5</v>
      </c>
      <c r="B27">
        <f>SUM(B24:B26)</f>
        <v>11650</v>
      </c>
      <c r="D27" t="s">
        <v>5</v>
      </c>
      <c r="E27">
        <f>SUM(E24:E26)</f>
        <v>12750</v>
      </c>
    </row>
  </sheetData>
  <mergeCells count="1">
    <mergeCell ref="A2:I2"/>
  </mergeCells>
  <pageMargins left="0.75" right="0.75" top="1" bottom="1" header="0" footer="0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Práctica Final</vt:lpstr>
      <vt:lpstr>Segundo Bimestre</vt:lpstr>
      <vt:lpstr>'Segundo Bimestre'!VENTAS_HARDWARE</vt:lpstr>
      <vt:lpstr>VENTAS_HARDWARE</vt:lpstr>
      <vt:lpstr>'Segundo Bimestre'!VENTAS_SOFTWARE</vt:lpstr>
      <vt:lpstr>VENTAS_SOFTWARE</vt:lpstr>
    </vt:vector>
  </TitlesOfParts>
  <Company>SHCP-DGBA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2002-09-23T21:25:04Z</dcterms:created>
  <dcterms:modified xsi:type="dcterms:W3CDTF">2021-07-13T02:05:20Z</dcterms:modified>
</cp:coreProperties>
</file>